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shokkakyo\Desktop\20220318ワクチン\"/>
    </mc:Choice>
  </mc:AlternateContent>
  <xr:revisionPtr revIDLastSave="0" documentId="13_ncr:1_{3E901419-055A-489B-BC40-01E343472170}" xr6:coauthVersionLast="47" xr6:coauthVersionMax="47" xr10:uidLastSave="{00000000-0000-0000-0000-000000000000}"/>
  <bookViews>
    <workbookView xWindow="0" yWindow="150" windowWidth="14535" windowHeight="15420" xr2:uid="{284FD60E-ED82-4515-B85A-94ABF8339E22}"/>
  </bookViews>
  <sheets>
    <sheet name="Sheet1" sheetId="1" r:id="rId1"/>
    <sheet name="Sheet2" sheetId="2" r:id="rId2"/>
    <sheet name="Sheet3"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1" i="3" l="1"/>
  <c r="N1" i="3"/>
  <c r="M1" i="3"/>
  <c r="F1" i="3"/>
  <c r="M28" i="3"/>
  <c r="J28" i="3"/>
  <c r="G28" i="3"/>
  <c r="D28" i="3"/>
  <c r="O27" i="3"/>
  <c r="N27" i="3"/>
  <c r="L27" i="3"/>
  <c r="K27" i="3"/>
  <c r="I27" i="3"/>
  <c r="H27" i="3"/>
  <c r="F27" i="3"/>
  <c r="E27" i="3"/>
  <c r="M26" i="3"/>
  <c r="J26" i="3"/>
  <c r="G26" i="3"/>
  <c r="D26" i="3"/>
  <c r="O25" i="3"/>
  <c r="N25" i="3"/>
  <c r="L25" i="3"/>
  <c r="K25" i="3"/>
  <c r="I25" i="3"/>
  <c r="H25" i="3"/>
  <c r="F25" i="3"/>
  <c r="E25" i="3"/>
  <c r="M24" i="3"/>
  <c r="J24" i="3"/>
  <c r="G24" i="3"/>
  <c r="D24" i="3"/>
  <c r="O23" i="3"/>
  <c r="N23" i="3"/>
  <c r="L23" i="3"/>
  <c r="K23" i="3"/>
  <c r="I23" i="3"/>
  <c r="H23" i="3"/>
  <c r="F23" i="3"/>
  <c r="E23" i="3"/>
  <c r="M22" i="3"/>
  <c r="J22" i="3"/>
  <c r="G22" i="3"/>
  <c r="D22" i="3"/>
  <c r="M21" i="3"/>
  <c r="J21" i="3"/>
  <c r="G21" i="3"/>
  <c r="D21" i="3"/>
  <c r="M20" i="3"/>
  <c r="J20" i="3"/>
  <c r="G20" i="3"/>
  <c r="D20" i="3"/>
  <c r="M19" i="3"/>
  <c r="J19" i="3"/>
  <c r="G19" i="3"/>
  <c r="D19" i="3"/>
  <c r="O18" i="3"/>
  <c r="N18" i="3"/>
  <c r="L18" i="3"/>
  <c r="L1" i="3" s="1"/>
  <c r="K18" i="3"/>
  <c r="I18" i="3"/>
  <c r="H18" i="3"/>
  <c r="F18" i="3"/>
  <c r="E18" i="3"/>
  <c r="E1" i="3" s="1"/>
  <c r="M17" i="3"/>
  <c r="J17" i="3"/>
  <c r="G17" i="3"/>
  <c r="D17" i="3"/>
  <c r="O16" i="3"/>
  <c r="N16" i="3"/>
  <c r="L16" i="3"/>
  <c r="K16" i="3"/>
  <c r="I16" i="3"/>
  <c r="H16" i="3"/>
  <c r="F16" i="3"/>
  <c r="E16" i="3"/>
  <c r="M15" i="3"/>
  <c r="J15" i="3"/>
  <c r="G15" i="3"/>
  <c r="D15" i="3"/>
  <c r="O14" i="3"/>
  <c r="N14" i="3"/>
  <c r="L14" i="3"/>
  <c r="K14" i="3"/>
  <c r="I14" i="3"/>
  <c r="I1" i="3" s="1"/>
  <c r="H14" i="3"/>
  <c r="F14" i="3"/>
  <c r="E14" i="3"/>
  <c r="M13" i="3"/>
  <c r="J13" i="3"/>
  <c r="G13" i="3"/>
  <c r="D13" i="3"/>
  <c r="O12" i="3"/>
  <c r="N12" i="3"/>
  <c r="L12" i="3"/>
  <c r="K12" i="3"/>
  <c r="I12" i="3"/>
  <c r="H12" i="3"/>
  <c r="F12" i="3"/>
  <c r="E12" i="3"/>
  <c r="M11" i="3"/>
  <c r="J11" i="3"/>
  <c r="G11" i="3"/>
  <c r="D11" i="3"/>
  <c r="M10" i="3"/>
  <c r="J10" i="3"/>
  <c r="G10" i="3"/>
  <c r="D10" i="3"/>
  <c r="M9" i="3"/>
  <c r="J9" i="3"/>
  <c r="G9" i="3"/>
  <c r="D9" i="3"/>
  <c r="O8" i="3"/>
  <c r="N8" i="3"/>
  <c r="L8" i="3"/>
  <c r="K8" i="3"/>
  <c r="I8" i="3"/>
  <c r="H8" i="3"/>
  <c r="F8" i="3"/>
  <c r="E8" i="3"/>
  <c r="M6" i="3"/>
  <c r="J6" i="3"/>
  <c r="G6" i="3"/>
  <c r="D6" i="3"/>
  <c r="O1" i="2"/>
  <c r="N1" i="2"/>
  <c r="M1" i="2"/>
  <c r="L1" i="2"/>
  <c r="K1" i="2"/>
  <c r="J1" i="2"/>
  <c r="I1" i="2"/>
  <c r="H1" i="2"/>
  <c r="G1" i="2"/>
  <c r="F1" i="2"/>
  <c r="E1" i="2"/>
  <c r="D1" i="2"/>
  <c r="C1" i="2"/>
  <c r="M86" i="2"/>
  <c r="J86" i="2"/>
  <c r="G86" i="2"/>
  <c r="D86" i="2"/>
  <c r="M85" i="2"/>
  <c r="J85" i="2"/>
  <c r="G85" i="2"/>
  <c r="F85" i="2"/>
  <c r="D85" i="2" s="1"/>
  <c r="C85" i="2" s="1"/>
  <c r="O84" i="2"/>
  <c r="N84" i="2"/>
  <c r="L84" i="2"/>
  <c r="K84" i="2"/>
  <c r="J84" i="2" s="1"/>
  <c r="I84" i="2"/>
  <c r="H84" i="2"/>
  <c r="E84" i="2"/>
  <c r="M83" i="2"/>
  <c r="J83" i="2"/>
  <c r="G83" i="2"/>
  <c r="D83" i="2"/>
  <c r="M82" i="2"/>
  <c r="J82" i="2"/>
  <c r="G82" i="2"/>
  <c r="D82" i="2"/>
  <c r="M81" i="2"/>
  <c r="J81" i="2"/>
  <c r="G81" i="2"/>
  <c r="D81" i="2"/>
  <c r="O80" i="2"/>
  <c r="N80" i="2"/>
  <c r="L80" i="2"/>
  <c r="K80" i="2"/>
  <c r="I80" i="2"/>
  <c r="G80" i="2" s="1"/>
  <c r="H80" i="2"/>
  <c r="F80" i="2"/>
  <c r="E80" i="2"/>
  <c r="M79" i="2"/>
  <c r="J79" i="2"/>
  <c r="G79" i="2"/>
  <c r="D79" i="2"/>
  <c r="O78" i="2"/>
  <c r="N78" i="2"/>
  <c r="M78" i="2" s="1"/>
  <c r="L78" i="2"/>
  <c r="K78" i="2"/>
  <c r="I78" i="2"/>
  <c r="H78" i="2"/>
  <c r="F78" i="2"/>
  <c r="E78" i="2"/>
  <c r="D78" i="2" s="1"/>
  <c r="M77" i="2"/>
  <c r="J77" i="2"/>
  <c r="G77" i="2"/>
  <c r="D77" i="2"/>
  <c r="O76" i="2"/>
  <c r="N76" i="2"/>
  <c r="L76" i="2"/>
  <c r="K76" i="2"/>
  <c r="J76" i="2" s="1"/>
  <c r="I76" i="2"/>
  <c r="H76" i="2"/>
  <c r="F76" i="2"/>
  <c r="E76" i="2"/>
  <c r="M75" i="2"/>
  <c r="J75" i="2"/>
  <c r="G75" i="2"/>
  <c r="C75" i="2" s="1"/>
  <c r="D75" i="2"/>
  <c r="M74" i="2"/>
  <c r="J74" i="2"/>
  <c r="G74" i="2"/>
  <c r="D74" i="2"/>
  <c r="O73" i="2"/>
  <c r="N73" i="2"/>
  <c r="L73" i="2"/>
  <c r="K73" i="2"/>
  <c r="I73" i="2"/>
  <c r="H73" i="2"/>
  <c r="F73" i="2"/>
  <c r="E73" i="2"/>
  <c r="M72" i="2"/>
  <c r="J72" i="2"/>
  <c r="G72" i="2"/>
  <c r="D72" i="2"/>
  <c r="O71" i="2"/>
  <c r="N71" i="2"/>
  <c r="L71" i="2"/>
  <c r="K71" i="2"/>
  <c r="I71" i="2"/>
  <c r="H71" i="2"/>
  <c r="F71" i="2"/>
  <c r="D71" i="2" s="1"/>
  <c r="E71" i="2"/>
  <c r="M70" i="2"/>
  <c r="J70" i="2"/>
  <c r="G70" i="2"/>
  <c r="D70" i="2"/>
  <c r="M69" i="2"/>
  <c r="J69" i="2"/>
  <c r="G69" i="2"/>
  <c r="D69" i="2"/>
  <c r="O68" i="2"/>
  <c r="N68" i="2"/>
  <c r="L68" i="2"/>
  <c r="K68" i="2"/>
  <c r="I68" i="2"/>
  <c r="H68" i="2"/>
  <c r="F68" i="2"/>
  <c r="E68" i="2"/>
  <c r="M67" i="2"/>
  <c r="J67" i="2"/>
  <c r="G67" i="2"/>
  <c r="D67" i="2"/>
  <c r="M66" i="2"/>
  <c r="J66" i="2"/>
  <c r="G66" i="2"/>
  <c r="D66" i="2"/>
  <c r="M65" i="2"/>
  <c r="J65" i="2"/>
  <c r="G65" i="2"/>
  <c r="D65" i="2"/>
  <c r="M64" i="2"/>
  <c r="J64" i="2"/>
  <c r="G64" i="2"/>
  <c r="D64" i="2"/>
  <c r="M63" i="2"/>
  <c r="J63" i="2"/>
  <c r="G63" i="2"/>
  <c r="D63" i="2"/>
  <c r="M62" i="2"/>
  <c r="J62" i="2"/>
  <c r="G62" i="2"/>
  <c r="D62" i="2"/>
  <c r="M61" i="2"/>
  <c r="J61" i="2"/>
  <c r="G61" i="2"/>
  <c r="D61" i="2"/>
  <c r="O60" i="2"/>
  <c r="N60" i="2"/>
  <c r="L60" i="2"/>
  <c r="K60" i="2"/>
  <c r="I60" i="2"/>
  <c r="H60" i="2"/>
  <c r="F60" i="2"/>
  <c r="E60" i="2"/>
  <c r="M59" i="2"/>
  <c r="J59" i="2"/>
  <c r="G59" i="2"/>
  <c r="D59" i="2"/>
  <c r="M58" i="2"/>
  <c r="J58" i="2"/>
  <c r="G58" i="2"/>
  <c r="D58" i="2"/>
  <c r="M57" i="2"/>
  <c r="J57" i="2"/>
  <c r="G57" i="2"/>
  <c r="D57" i="2"/>
  <c r="M56" i="2"/>
  <c r="J56" i="2"/>
  <c r="G56" i="2"/>
  <c r="D56" i="2"/>
  <c r="M55" i="2"/>
  <c r="J55" i="2"/>
  <c r="G55" i="2"/>
  <c r="D55" i="2"/>
  <c r="M54" i="2"/>
  <c r="J54" i="2"/>
  <c r="G54" i="2"/>
  <c r="D54" i="2"/>
  <c r="M53" i="2"/>
  <c r="J53" i="2"/>
  <c r="G53" i="2"/>
  <c r="D53" i="2"/>
  <c r="M52" i="2"/>
  <c r="J52" i="2"/>
  <c r="G52" i="2"/>
  <c r="D52" i="2"/>
  <c r="M51" i="2"/>
  <c r="J51" i="2"/>
  <c r="G51" i="2"/>
  <c r="D51" i="2"/>
  <c r="M50" i="2"/>
  <c r="J50" i="2"/>
  <c r="G50" i="2"/>
  <c r="D50" i="2"/>
  <c r="M49" i="2"/>
  <c r="J49" i="2"/>
  <c r="G49" i="2"/>
  <c r="D49" i="2"/>
  <c r="M48" i="2"/>
  <c r="J48" i="2"/>
  <c r="G48" i="2"/>
  <c r="D48" i="2"/>
  <c r="M47" i="2"/>
  <c r="J47" i="2"/>
  <c r="G47" i="2"/>
  <c r="D47" i="2"/>
  <c r="M46" i="2"/>
  <c r="J46" i="2"/>
  <c r="G46" i="2"/>
  <c r="D46" i="2"/>
  <c r="O45" i="2"/>
  <c r="N45" i="2"/>
  <c r="L45" i="2"/>
  <c r="K45" i="2"/>
  <c r="I45" i="2"/>
  <c r="H45" i="2"/>
  <c r="F45" i="2"/>
  <c r="E45" i="2"/>
  <c r="M44" i="2"/>
  <c r="J44" i="2"/>
  <c r="G44" i="2"/>
  <c r="D44" i="2"/>
  <c r="M43" i="2"/>
  <c r="J43" i="2"/>
  <c r="G43" i="2"/>
  <c r="D43" i="2"/>
  <c r="O42" i="2"/>
  <c r="N42" i="2"/>
  <c r="L42" i="2"/>
  <c r="K42" i="2"/>
  <c r="I42" i="2"/>
  <c r="H42" i="2"/>
  <c r="F42" i="2"/>
  <c r="E42" i="2"/>
  <c r="M41" i="2"/>
  <c r="J41" i="2"/>
  <c r="G41" i="2"/>
  <c r="D41" i="2"/>
  <c r="M40" i="2"/>
  <c r="J40" i="2"/>
  <c r="G40" i="2"/>
  <c r="D40" i="2"/>
  <c r="M39" i="2"/>
  <c r="J39" i="2"/>
  <c r="G39" i="2"/>
  <c r="D39" i="2"/>
  <c r="O38" i="2"/>
  <c r="N38" i="2"/>
  <c r="L38" i="2"/>
  <c r="K38" i="2"/>
  <c r="I38" i="2"/>
  <c r="H38" i="2"/>
  <c r="F38" i="2"/>
  <c r="E38" i="2"/>
  <c r="M37" i="2"/>
  <c r="J37" i="2"/>
  <c r="G37" i="2"/>
  <c r="D37" i="2"/>
  <c r="M36" i="2"/>
  <c r="J36" i="2"/>
  <c r="G36" i="2"/>
  <c r="D36" i="2"/>
  <c r="M35" i="2"/>
  <c r="J35" i="2"/>
  <c r="G35" i="2"/>
  <c r="D35" i="2"/>
  <c r="M34" i="2"/>
  <c r="J34" i="2"/>
  <c r="G34" i="2"/>
  <c r="D34" i="2"/>
  <c r="M33" i="2"/>
  <c r="J33" i="2"/>
  <c r="G33" i="2"/>
  <c r="D33" i="2"/>
  <c r="O32" i="2"/>
  <c r="N32" i="2"/>
  <c r="M32" i="2"/>
  <c r="L32" i="2"/>
  <c r="J32" i="2" s="1"/>
  <c r="K32" i="2"/>
  <c r="I32" i="2"/>
  <c r="H32" i="2"/>
  <c r="F32" i="2"/>
  <c r="E32" i="2"/>
  <c r="M31" i="2"/>
  <c r="J31" i="2"/>
  <c r="G31" i="2"/>
  <c r="D31" i="2"/>
  <c r="M30" i="2"/>
  <c r="J30" i="2"/>
  <c r="G30" i="2"/>
  <c r="D30" i="2"/>
  <c r="M29" i="2"/>
  <c r="J29" i="2"/>
  <c r="G29" i="2"/>
  <c r="D29" i="2"/>
  <c r="O28" i="2"/>
  <c r="N28" i="2"/>
  <c r="L28" i="2"/>
  <c r="K28" i="2"/>
  <c r="I28" i="2"/>
  <c r="H28" i="2"/>
  <c r="G28" i="2" s="1"/>
  <c r="F28" i="2"/>
  <c r="E28" i="2"/>
  <c r="M27" i="2"/>
  <c r="J27" i="2"/>
  <c r="G27" i="2"/>
  <c r="D27" i="2"/>
  <c r="O26" i="2"/>
  <c r="N26" i="2"/>
  <c r="M26" i="2" s="1"/>
  <c r="L26" i="2"/>
  <c r="K26" i="2"/>
  <c r="I26" i="2"/>
  <c r="H26" i="2"/>
  <c r="G26" i="2" s="1"/>
  <c r="F26" i="2"/>
  <c r="E26" i="2"/>
  <c r="D26" i="2" s="1"/>
  <c r="M25" i="2"/>
  <c r="J25" i="2"/>
  <c r="G25" i="2"/>
  <c r="D25" i="2"/>
  <c r="M24" i="2"/>
  <c r="J24" i="2"/>
  <c r="G24" i="2"/>
  <c r="D24" i="2"/>
  <c r="M23" i="2"/>
  <c r="J23" i="2"/>
  <c r="G23" i="2"/>
  <c r="D23" i="2"/>
  <c r="O22" i="2"/>
  <c r="N22" i="2"/>
  <c r="L22" i="2"/>
  <c r="K22" i="2"/>
  <c r="I22" i="2"/>
  <c r="H22" i="2"/>
  <c r="F22" i="2"/>
  <c r="E22" i="2"/>
  <c r="M21" i="2"/>
  <c r="J21" i="2"/>
  <c r="G21" i="2"/>
  <c r="D21" i="2"/>
  <c r="M20" i="2"/>
  <c r="J20" i="2"/>
  <c r="G20" i="2"/>
  <c r="D20" i="2"/>
  <c r="O19" i="2"/>
  <c r="N19" i="2"/>
  <c r="L19" i="2"/>
  <c r="K19" i="2"/>
  <c r="I19" i="2"/>
  <c r="H19" i="2"/>
  <c r="F19" i="2"/>
  <c r="E19" i="2"/>
  <c r="M18" i="2"/>
  <c r="J18" i="2"/>
  <c r="G18" i="2"/>
  <c r="D18" i="2"/>
  <c r="M17" i="2"/>
  <c r="J17" i="2"/>
  <c r="G17" i="2"/>
  <c r="D17" i="2"/>
  <c r="M16" i="2"/>
  <c r="J16" i="2"/>
  <c r="G16" i="2"/>
  <c r="D16" i="2"/>
  <c r="M15" i="2"/>
  <c r="J15" i="2"/>
  <c r="G15" i="2"/>
  <c r="D15" i="2"/>
  <c r="O14" i="2"/>
  <c r="N14" i="2"/>
  <c r="M14" i="2" s="1"/>
  <c r="L14" i="2"/>
  <c r="K14" i="2"/>
  <c r="I14" i="2"/>
  <c r="H14" i="2"/>
  <c r="F14" i="2"/>
  <c r="E14" i="2"/>
  <c r="M13" i="2"/>
  <c r="J13" i="2"/>
  <c r="G13" i="2"/>
  <c r="D13" i="2"/>
  <c r="M12" i="2"/>
  <c r="J12" i="2"/>
  <c r="G12" i="2"/>
  <c r="D12" i="2"/>
  <c r="M11" i="2"/>
  <c r="J11" i="2"/>
  <c r="G11" i="2"/>
  <c r="D11" i="2"/>
  <c r="M10" i="2"/>
  <c r="J10" i="2"/>
  <c r="G10" i="2"/>
  <c r="D10" i="2"/>
  <c r="M9" i="2"/>
  <c r="J9" i="2"/>
  <c r="G9" i="2"/>
  <c r="D9" i="2"/>
  <c r="O8" i="2"/>
  <c r="N8" i="2"/>
  <c r="L8" i="2"/>
  <c r="K8" i="2"/>
  <c r="I8" i="2"/>
  <c r="H8" i="2"/>
  <c r="F8" i="2"/>
  <c r="E8" i="2"/>
  <c r="D8" i="2" s="1"/>
  <c r="M6" i="2"/>
  <c r="J6" i="2"/>
  <c r="G6" i="2"/>
  <c r="D6" i="2"/>
  <c r="K1" i="1"/>
  <c r="F83" i="1"/>
  <c r="K85" i="1"/>
  <c r="L85" i="1"/>
  <c r="H48" i="1"/>
  <c r="D26" i="1"/>
  <c r="D25" i="1"/>
  <c r="D20" i="1"/>
  <c r="D19" i="1"/>
  <c r="D18" i="1"/>
  <c r="D17" i="1"/>
  <c r="D16" i="1"/>
  <c r="D15" i="1"/>
  <c r="N1" i="1"/>
  <c r="M80" i="1"/>
  <c r="J80" i="1"/>
  <c r="G80" i="1"/>
  <c r="D80" i="1"/>
  <c r="C80" i="1" s="1"/>
  <c r="M79" i="1"/>
  <c r="J79" i="1"/>
  <c r="G79" i="1"/>
  <c r="D79" i="1"/>
  <c r="O78" i="1"/>
  <c r="N78" i="1"/>
  <c r="M78" i="1" s="1"/>
  <c r="L78" i="1"/>
  <c r="K78" i="1"/>
  <c r="J78" i="1" s="1"/>
  <c r="I78" i="1"/>
  <c r="H78" i="1"/>
  <c r="G78" i="1" s="1"/>
  <c r="F78" i="1"/>
  <c r="E78" i="1"/>
  <c r="M75" i="1"/>
  <c r="J75" i="1"/>
  <c r="G75" i="1"/>
  <c r="D75" i="1"/>
  <c r="O74" i="1"/>
  <c r="M74" i="1" s="1"/>
  <c r="M1" i="1" s="1"/>
  <c r="N74" i="1"/>
  <c r="L74" i="1"/>
  <c r="K74" i="1"/>
  <c r="I74" i="1"/>
  <c r="H74" i="1"/>
  <c r="G74" i="1" s="1"/>
  <c r="F74" i="1"/>
  <c r="E74" i="1"/>
  <c r="D74" i="1" s="1"/>
  <c r="M73" i="1"/>
  <c r="J73" i="1"/>
  <c r="G73" i="1"/>
  <c r="D73" i="1"/>
  <c r="M72" i="1"/>
  <c r="J72" i="1"/>
  <c r="G72" i="1"/>
  <c r="D72" i="1"/>
  <c r="O71" i="1"/>
  <c r="N71" i="1"/>
  <c r="L71" i="1"/>
  <c r="K71" i="1"/>
  <c r="I71" i="1"/>
  <c r="H71" i="1"/>
  <c r="F71" i="1"/>
  <c r="E71" i="1"/>
  <c r="M46" i="1"/>
  <c r="J46" i="1"/>
  <c r="G46" i="1"/>
  <c r="D46" i="1"/>
  <c r="M32" i="1"/>
  <c r="J32" i="1"/>
  <c r="G32" i="1"/>
  <c r="D32" i="1"/>
  <c r="M29" i="1"/>
  <c r="J29" i="1"/>
  <c r="G29" i="1"/>
  <c r="D29" i="1"/>
  <c r="O28" i="1"/>
  <c r="N28" i="1"/>
  <c r="L28" i="1"/>
  <c r="K28" i="1"/>
  <c r="I28" i="1"/>
  <c r="H28" i="1"/>
  <c r="F28" i="1"/>
  <c r="E28" i="1"/>
  <c r="O24" i="1"/>
  <c r="N24" i="1"/>
  <c r="L24" i="1"/>
  <c r="K24" i="1"/>
  <c r="I24" i="1"/>
  <c r="H24" i="1"/>
  <c r="F24" i="1"/>
  <c r="E24" i="1"/>
  <c r="M26" i="1"/>
  <c r="J26" i="1"/>
  <c r="G26" i="1"/>
  <c r="M25" i="1"/>
  <c r="J25" i="1"/>
  <c r="G25" i="1"/>
  <c r="M17" i="1"/>
  <c r="J17" i="1"/>
  <c r="G17" i="1"/>
  <c r="M16" i="1"/>
  <c r="J16" i="1"/>
  <c r="G16" i="1"/>
  <c r="M18" i="1"/>
  <c r="J18" i="1"/>
  <c r="G18" i="1"/>
  <c r="M10" i="1"/>
  <c r="J10" i="1"/>
  <c r="G10" i="1"/>
  <c r="D10" i="1"/>
  <c r="M11" i="1"/>
  <c r="J11" i="1"/>
  <c r="G11" i="1"/>
  <c r="D11" i="1"/>
  <c r="M12" i="1"/>
  <c r="J12" i="1"/>
  <c r="G12" i="1"/>
  <c r="D12" i="1"/>
  <c r="D84" i="1"/>
  <c r="K1" i="3" l="1"/>
  <c r="H1" i="3"/>
  <c r="D23" i="3"/>
  <c r="J23" i="3"/>
  <c r="J12" i="3"/>
  <c r="G8" i="3"/>
  <c r="M8" i="3"/>
  <c r="M25" i="3"/>
  <c r="M27" i="3"/>
  <c r="G18" i="3"/>
  <c r="M18" i="3"/>
  <c r="D8" i="3"/>
  <c r="J8" i="3"/>
  <c r="D14" i="3"/>
  <c r="D18" i="3"/>
  <c r="J18" i="3"/>
  <c r="J1" i="3" s="1"/>
  <c r="M23" i="3"/>
  <c r="G25" i="3"/>
  <c r="D16" i="3"/>
  <c r="J16" i="3"/>
  <c r="C17" i="3"/>
  <c r="C22" i="3"/>
  <c r="C10" i="3"/>
  <c r="G23" i="3"/>
  <c r="J25" i="3"/>
  <c r="C26" i="3"/>
  <c r="G12" i="3"/>
  <c r="J14" i="3"/>
  <c r="G16" i="3"/>
  <c r="M16" i="3"/>
  <c r="C19" i="3"/>
  <c r="D27" i="3"/>
  <c r="J27" i="3"/>
  <c r="D12" i="3"/>
  <c r="C9" i="3"/>
  <c r="C11" i="3"/>
  <c r="M12" i="3"/>
  <c r="C20" i="3"/>
  <c r="C21" i="3"/>
  <c r="C24" i="3"/>
  <c r="C28" i="3"/>
  <c r="C13" i="3"/>
  <c r="G14" i="3"/>
  <c r="M14" i="3"/>
  <c r="C15" i="3"/>
  <c r="D25" i="3"/>
  <c r="G27" i="3"/>
  <c r="C6" i="3"/>
  <c r="J14" i="2"/>
  <c r="C16" i="2"/>
  <c r="D19" i="2"/>
  <c r="D22" i="2"/>
  <c r="J22" i="2"/>
  <c r="G42" i="2"/>
  <c r="G45" i="2"/>
  <c r="M45" i="2"/>
  <c r="C46" i="2"/>
  <c r="M60" i="2"/>
  <c r="M68" i="2"/>
  <c r="G71" i="2"/>
  <c r="M71" i="2"/>
  <c r="C71" i="2" s="1"/>
  <c r="G73" i="2"/>
  <c r="M73" i="2"/>
  <c r="G76" i="2"/>
  <c r="J80" i="2"/>
  <c r="C12" i="2"/>
  <c r="C13" i="2"/>
  <c r="G14" i="2"/>
  <c r="G78" i="2"/>
  <c r="G84" i="2"/>
  <c r="G19" i="2"/>
  <c r="M19" i="2"/>
  <c r="D38" i="2"/>
  <c r="C38" i="2" s="1"/>
  <c r="J38" i="2"/>
  <c r="D45" i="2"/>
  <c r="C57" i="2"/>
  <c r="D60" i="2"/>
  <c r="C60" i="2" s="1"/>
  <c r="J60" i="2"/>
  <c r="C65" i="2"/>
  <c r="D68" i="2"/>
  <c r="C69" i="2"/>
  <c r="J73" i="2"/>
  <c r="G8" i="2"/>
  <c r="J19" i="2"/>
  <c r="C19" i="2" s="1"/>
  <c r="M28" i="2"/>
  <c r="C30" i="2"/>
  <c r="D42" i="2"/>
  <c r="C42" i="2" s="1"/>
  <c r="J42" i="2"/>
  <c r="C44" i="2"/>
  <c r="C61" i="2"/>
  <c r="C63" i="2"/>
  <c r="C64" i="2"/>
  <c r="G68" i="2"/>
  <c r="C68" i="2" s="1"/>
  <c r="J8" i="2"/>
  <c r="D14" i="2"/>
  <c r="J28" i="2"/>
  <c r="D32" i="2"/>
  <c r="C32" i="2" s="1"/>
  <c r="G38" i="2"/>
  <c r="M38" i="2"/>
  <c r="C39" i="2"/>
  <c r="J45" i="2"/>
  <c r="C53" i="2"/>
  <c r="C55" i="2"/>
  <c r="C56" i="2"/>
  <c r="G60" i="2"/>
  <c r="J71" i="2"/>
  <c r="D73" i="2"/>
  <c r="J78" i="2"/>
  <c r="C78" i="2" s="1"/>
  <c r="M80" i="2"/>
  <c r="M84" i="2"/>
  <c r="C15" i="2"/>
  <c r="G22" i="2"/>
  <c r="C34" i="2"/>
  <c r="C36" i="2"/>
  <c r="C37" i="2"/>
  <c r="M42" i="2"/>
  <c r="C49" i="2"/>
  <c r="J68" i="2"/>
  <c r="C79" i="2"/>
  <c r="D80" i="2"/>
  <c r="C80" i="2"/>
  <c r="C11" i="2"/>
  <c r="C24" i="2"/>
  <c r="C25" i="2"/>
  <c r="C27" i="2"/>
  <c r="C29" i="2"/>
  <c r="C50" i="2"/>
  <c r="C59" i="2"/>
  <c r="C67" i="2"/>
  <c r="C40" i="2"/>
  <c r="C43" i="2"/>
  <c r="C48" i="2"/>
  <c r="C54" i="2"/>
  <c r="C62" i="2"/>
  <c r="C70" i="2"/>
  <c r="C72" i="2"/>
  <c r="C74" i="2"/>
  <c r="C81" i="2"/>
  <c r="C82" i="2"/>
  <c r="C10" i="2"/>
  <c r="C18" i="2"/>
  <c r="C77" i="2"/>
  <c r="C83" i="2"/>
  <c r="C14" i="2"/>
  <c r="C35" i="2"/>
  <c r="C41" i="2"/>
  <c r="C47" i="2"/>
  <c r="M8" i="2"/>
  <c r="C8" i="2" s="1"/>
  <c r="C9" i="2"/>
  <c r="C17" i="2"/>
  <c r="C20" i="2"/>
  <c r="C21" i="2"/>
  <c r="M22" i="2"/>
  <c r="C23" i="2"/>
  <c r="J26" i="2"/>
  <c r="C26" i="2" s="1"/>
  <c r="D28" i="2"/>
  <c r="C28" i="2" s="1"/>
  <c r="C31" i="2"/>
  <c r="G32" i="2"/>
  <c r="C33" i="2"/>
  <c r="C51" i="2"/>
  <c r="C52" i="2"/>
  <c r="C58" i="2"/>
  <c r="C66" i="2"/>
  <c r="D76" i="2"/>
  <c r="M76" i="2"/>
  <c r="F84" i="2"/>
  <c r="C86" i="2"/>
  <c r="C6" i="2"/>
  <c r="C7" i="2" s="1"/>
  <c r="H1" i="1"/>
  <c r="D78" i="1"/>
  <c r="C78" i="1" s="1"/>
  <c r="C79" i="1"/>
  <c r="O1" i="1"/>
  <c r="D71" i="1"/>
  <c r="G71" i="1"/>
  <c r="J74" i="1"/>
  <c r="J71" i="1"/>
  <c r="C73" i="1"/>
  <c r="C75" i="1"/>
  <c r="C74" i="1"/>
  <c r="M28" i="1"/>
  <c r="C29" i="1"/>
  <c r="D28" i="1"/>
  <c r="M71" i="1"/>
  <c r="C72" i="1"/>
  <c r="C46" i="1"/>
  <c r="C16" i="1"/>
  <c r="G28" i="1"/>
  <c r="C32" i="1"/>
  <c r="J28" i="1"/>
  <c r="C26" i="1"/>
  <c r="C25" i="1"/>
  <c r="C17" i="1"/>
  <c r="C18" i="1"/>
  <c r="C10" i="1"/>
  <c r="C11" i="1"/>
  <c r="C12" i="1"/>
  <c r="D50" i="1"/>
  <c r="D51" i="1"/>
  <c r="D52" i="1"/>
  <c r="D53" i="1"/>
  <c r="D54" i="1"/>
  <c r="D55" i="1"/>
  <c r="D56" i="1"/>
  <c r="D57" i="1"/>
  <c r="D58" i="1"/>
  <c r="D59" i="1"/>
  <c r="D60" i="1"/>
  <c r="D61" i="1"/>
  <c r="D62" i="1"/>
  <c r="M60" i="1"/>
  <c r="J60" i="1"/>
  <c r="G60" i="1"/>
  <c r="M52" i="1"/>
  <c r="J52" i="1"/>
  <c r="G52" i="1"/>
  <c r="O30" i="1"/>
  <c r="N30" i="1"/>
  <c r="L30" i="1"/>
  <c r="K30" i="1"/>
  <c r="I30" i="1"/>
  <c r="H30" i="1"/>
  <c r="F30" i="1"/>
  <c r="E30" i="1"/>
  <c r="M31" i="1"/>
  <c r="J31" i="1"/>
  <c r="G31" i="1"/>
  <c r="D31" i="1"/>
  <c r="M22" i="1"/>
  <c r="J22" i="1"/>
  <c r="G22" i="1"/>
  <c r="D22" i="1"/>
  <c r="O8" i="1"/>
  <c r="N8" i="1"/>
  <c r="L8" i="1"/>
  <c r="K8" i="1"/>
  <c r="I8" i="1"/>
  <c r="H8" i="1"/>
  <c r="F8" i="1"/>
  <c r="E8" i="1"/>
  <c r="M9" i="1"/>
  <c r="J9" i="1"/>
  <c r="G9" i="1"/>
  <c r="D9" i="1"/>
  <c r="M27" i="1"/>
  <c r="J27" i="1"/>
  <c r="G27" i="1"/>
  <c r="D27" i="1"/>
  <c r="N85" i="1"/>
  <c r="N89" i="1"/>
  <c r="L89" i="1"/>
  <c r="K89" i="1"/>
  <c r="I89" i="1"/>
  <c r="H89" i="1"/>
  <c r="E89" i="1"/>
  <c r="F90" i="1"/>
  <c r="D90" i="1" s="1"/>
  <c r="M90" i="1"/>
  <c r="J90" i="1"/>
  <c r="G90" i="1"/>
  <c r="I85" i="1"/>
  <c r="H85" i="1"/>
  <c r="F85" i="1"/>
  <c r="E85" i="1"/>
  <c r="M87" i="1"/>
  <c r="J87" i="1"/>
  <c r="G87" i="1"/>
  <c r="D87" i="1"/>
  <c r="M86" i="1"/>
  <c r="J86" i="1"/>
  <c r="G86" i="1"/>
  <c r="D86" i="1"/>
  <c r="M68" i="1"/>
  <c r="J68" i="1"/>
  <c r="G68" i="1"/>
  <c r="D68" i="1"/>
  <c r="M69" i="1"/>
  <c r="J69" i="1"/>
  <c r="G69" i="1"/>
  <c r="D69" i="1"/>
  <c r="D36" i="1"/>
  <c r="M19" i="1"/>
  <c r="J19" i="1"/>
  <c r="G19" i="1"/>
  <c r="M13" i="1"/>
  <c r="J13" i="1"/>
  <c r="G13" i="1"/>
  <c r="D13" i="1"/>
  <c r="D1" i="3" l="1"/>
  <c r="G1" i="3"/>
  <c r="C27" i="3"/>
  <c r="C18" i="3"/>
  <c r="C23" i="3"/>
  <c r="C12" i="3"/>
  <c r="C8" i="3"/>
  <c r="C25" i="3"/>
  <c r="C16" i="3"/>
  <c r="C14" i="3"/>
  <c r="L7" i="3"/>
  <c r="H7" i="3"/>
  <c r="I7" i="3"/>
  <c r="O7" i="3"/>
  <c r="K7" i="3"/>
  <c r="G7" i="3"/>
  <c r="C7" i="3"/>
  <c r="E7" i="3"/>
  <c r="N7" i="3"/>
  <c r="F7" i="3"/>
  <c r="M7" i="3"/>
  <c r="D7" i="3"/>
  <c r="J7" i="3"/>
  <c r="C73" i="2"/>
  <c r="H7" i="2"/>
  <c r="O7" i="2"/>
  <c r="C45" i="2"/>
  <c r="L7" i="2"/>
  <c r="E7" i="2"/>
  <c r="D84" i="2"/>
  <c r="I7" i="2"/>
  <c r="M7" i="2"/>
  <c r="F7" i="2"/>
  <c r="K7" i="2"/>
  <c r="J7" i="2"/>
  <c r="C22" i="2"/>
  <c r="C76" i="2"/>
  <c r="G7" i="2"/>
  <c r="D7" i="2"/>
  <c r="N7" i="2"/>
  <c r="C71" i="1"/>
  <c r="C28" i="1"/>
  <c r="C60" i="1"/>
  <c r="C52" i="1"/>
  <c r="C31" i="1"/>
  <c r="G24" i="1"/>
  <c r="C22" i="1"/>
  <c r="D24" i="1"/>
  <c r="C9" i="1"/>
  <c r="F89" i="1"/>
  <c r="C27" i="1"/>
  <c r="D8" i="1"/>
  <c r="M24" i="1"/>
  <c r="J24" i="1"/>
  <c r="C90" i="1"/>
  <c r="C86" i="1"/>
  <c r="C87" i="1"/>
  <c r="C68" i="1"/>
  <c r="M8" i="1"/>
  <c r="J8" i="1"/>
  <c r="C69" i="1"/>
  <c r="C19" i="1"/>
  <c r="G8" i="1"/>
  <c r="C13" i="1"/>
  <c r="M42" i="1"/>
  <c r="J42" i="1"/>
  <c r="G42" i="1"/>
  <c r="D42" i="1"/>
  <c r="M84" i="1"/>
  <c r="J84" i="1"/>
  <c r="G84" i="1"/>
  <c r="O83" i="1"/>
  <c r="N83" i="1"/>
  <c r="L83" i="1"/>
  <c r="K83" i="1"/>
  <c r="I83" i="1"/>
  <c r="H83" i="1"/>
  <c r="E83" i="1"/>
  <c r="M77" i="1"/>
  <c r="J77" i="1"/>
  <c r="G77" i="1"/>
  <c r="D77" i="1"/>
  <c r="O76" i="1"/>
  <c r="N76" i="1"/>
  <c r="L76" i="1"/>
  <c r="K76" i="1"/>
  <c r="I76" i="1"/>
  <c r="H76" i="1"/>
  <c r="F76" i="1"/>
  <c r="E76" i="1"/>
  <c r="M82" i="1"/>
  <c r="J82" i="1"/>
  <c r="G82" i="1"/>
  <c r="D82" i="1"/>
  <c r="O81" i="1"/>
  <c r="N81" i="1"/>
  <c r="L81" i="1"/>
  <c r="K81" i="1"/>
  <c r="I81" i="1"/>
  <c r="H81" i="1"/>
  <c r="F81" i="1"/>
  <c r="E81" i="1"/>
  <c r="M57" i="1"/>
  <c r="J57" i="1"/>
  <c r="G57" i="1"/>
  <c r="M59" i="1"/>
  <c r="J59" i="1"/>
  <c r="G59" i="1"/>
  <c r="M54" i="1"/>
  <c r="J54" i="1"/>
  <c r="G54" i="1"/>
  <c r="M36" i="1"/>
  <c r="J36" i="1"/>
  <c r="G36" i="1"/>
  <c r="M33" i="1"/>
  <c r="J33" i="1"/>
  <c r="G33" i="1"/>
  <c r="D33" i="1"/>
  <c r="M66" i="1"/>
  <c r="J66" i="1"/>
  <c r="G66" i="1"/>
  <c r="D66" i="1"/>
  <c r="M56" i="1"/>
  <c r="J56" i="1"/>
  <c r="G56" i="1"/>
  <c r="M58" i="1"/>
  <c r="J58" i="1"/>
  <c r="G58" i="1"/>
  <c r="J6" i="1"/>
  <c r="M88" i="1"/>
  <c r="J88" i="1"/>
  <c r="G88" i="1"/>
  <c r="D88" i="1"/>
  <c r="O85" i="1"/>
  <c r="L40" i="1"/>
  <c r="K40" i="1"/>
  <c r="J91" i="1"/>
  <c r="J70" i="1"/>
  <c r="J67" i="1"/>
  <c r="J65" i="1"/>
  <c r="J64" i="1"/>
  <c r="J62" i="1"/>
  <c r="J61" i="1"/>
  <c r="J55" i="1"/>
  <c r="J53" i="1"/>
  <c r="J51" i="1"/>
  <c r="J50" i="1"/>
  <c r="J49" i="1"/>
  <c r="J47" i="1"/>
  <c r="J45" i="1"/>
  <c r="J43" i="1"/>
  <c r="J41" i="1"/>
  <c r="J39" i="1"/>
  <c r="J38" i="1"/>
  <c r="J37" i="1"/>
  <c r="J35" i="1"/>
  <c r="J23" i="1"/>
  <c r="J20" i="1"/>
  <c r="J15" i="1"/>
  <c r="L63" i="1"/>
  <c r="L48" i="1"/>
  <c r="L44" i="1"/>
  <c r="L34" i="1"/>
  <c r="L21" i="1"/>
  <c r="L14" i="1"/>
  <c r="M65" i="1"/>
  <c r="G65" i="1"/>
  <c r="D65" i="1"/>
  <c r="M55" i="1"/>
  <c r="G55" i="1"/>
  <c r="M50" i="1"/>
  <c r="G50" i="1"/>
  <c r="O40" i="1"/>
  <c r="N40" i="1"/>
  <c r="I40" i="1"/>
  <c r="I1" i="1" s="1"/>
  <c r="H40" i="1"/>
  <c r="F40" i="1"/>
  <c r="E40" i="1"/>
  <c r="M41" i="1"/>
  <c r="G41" i="1"/>
  <c r="D41" i="1"/>
  <c r="M37" i="1"/>
  <c r="G37" i="1"/>
  <c r="D37" i="1"/>
  <c r="M38" i="1"/>
  <c r="G38" i="1"/>
  <c r="D38" i="1"/>
  <c r="O21" i="1"/>
  <c r="N21" i="1"/>
  <c r="I21" i="1"/>
  <c r="H21" i="1"/>
  <c r="F21" i="1"/>
  <c r="E21" i="1"/>
  <c r="C1" i="3" l="1"/>
  <c r="C84" i="2"/>
  <c r="L1" i="1"/>
  <c r="C24" i="1"/>
  <c r="C8" i="1"/>
  <c r="M83" i="1"/>
  <c r="C42" i="1"/>
  <c r="M76" i="1"/>
  <c r="G83" i="1"/>
  <c r="M81" i="1"/>
  <c r="D81" i="1"/>
  <c r="D76" i="1"/>
  <c r="D83" i="1"/>
  <c r="J83" i="1"/>
  <c r="C84" i="1"/>
  <c r="C82" i="1"/>
  <c r="J76" i="1"/>
  <c r="C77" i="1"/>
  <c r="G76" i="1"/>
  <c r="J30" i="1"/>
  <c r="J81" i="1"/>
  <c r="G85" i="1"/>
  <c r="G81" i="1"/>
  <c r="C57" i="1"/>
  <c r="C59" i="1"/>
  <c r="C54" i="1"/>
  <c r="C36" i="1"/>
  <c r="G30" i="1"/>
  <c r="M30" i="1"/>
  <c r="C33" i="1"/>
  <c r="C66" i="1"/>
  <c r="D30" i="1"/>
  <c r="C56" i="1"/>
  <c r="C58" i="1"/>
  <c r="D85" i="1"/>
  <c r="M85" i="1"/>
  <c r="J40" i="1"/>
  <c r="J85" i="1"/>
  <c r="C88" i="1"/>
  <c r="C65" i="1"/>
  <c r="C55" i="1"/>
  <c r="C41" i="1"/>
  <c r="C50" i="1"/>
  <c r="C38" i="1"/>
  <c r="C37" i="1"/>
  <c r="M39" i="1"/>
  <c r="M35" i="1"/>
  <c r="J89" i="1"/>
  <c r="K63" i="1"/>
  <c r="J63" i="1" s="1"/>
  <c r="K48" i="1"/>
  <c r="J48" i="1" s="1"/>
  <c r="K44" i="1"/>
  <c r="J44" i="1" s="1"/>
  <c r="K34" i="1"/>
  <c r="J34" i="1" s="1"/>
  <c r="K21" i="1"/>
  <c r="J21" i="1" s="1"/>
  <c r="K14" i="1"/>
  <c r="O89" i="1"/>
  <c r="D6" i="1"/>
  <c r="O63" i="1"/>
  <c r="N63" i="1"/>
  <c r="I63" i="1"/>
  <c r="H63" i="1"/>
  <c r="F63" i="1"/>
  <c r="E63" i="1"/>
  <c r="O48" i="1"/>
  <c r="N48" i="1"/>
  <c r="I48" i="1"/>
  <c r="F48" i="1"/>
  <c r="E48" i="1"/>
  <c r="O44" i="1"/>
  <c r="N44" i="1"/>
  <c r="I44" i="1"/>
  <c r="H44" i="1"/>
  <c r="F44" i="1"/>
  <c r="E44" i="1"/>
  <c r="O34" i="1"/>
  <c r="N34" i="1"/>
  <c r="I34" i="1"/>
  <c r="H34" i="1"/>
  <c r="F34" i="1"/>
  <c r="E34" i="1"/>
  <c r="O14" i="1"/>
  <c r="N14" i="1"/>
  <c r="I14" i="1"/>
  <c r="H14" i="1"/>
  <c r="F14" i="1"/>
  <c r="F1" i="1" s="1"/>
  <c r="E14" i="1"/>
  <c r="E1" i="1" s="1"/>
  <c r="D23" i="1"/>
  <c r="D35" i="1"/>
  <c r="D39" i="1"/>
  <c r="D43" i="1"/>
  <c r="D45" i="1"/>
  <c r="D47" i="1"/>
  <c r="D49" i="1"/>
  <c r="D64" i="1"/>
  <c r="D67" i="1"/>
  <c r="D70" i="1"/>
  <c r="D91" i="1"/>
  <c r="G15" i="1"/>
  <c r="G20" i="1"/>
  <c r="G23" i="1"/>
  <c r="G35" i="1"/>
  <c r="G39" i="1"/>
  <c r="G43" i="1"/>
  <c r="G45" i="1"/>
  <c r="G47" i="1"/>
  <c r="G49" i="1"/>
  <c r="G51" i="1"/>
  <c r="G53" i="1"/>
  <c r="G61" i="1"/>
  <c r="G62" i="1"/>
  <c r="G64" i="1"/>
  <c r="G67" i="1"/>
  <c r="G70" i="1"/>
  <c r="G91" i="1"/>
  <c r="M15" i="1"/>
  <c r="M20" i="1"/>
  <c r="M23" i="1"/>
  <c r="M43" i="1"/>
  <c r="M45" i="1"/>
  <c r="M47" i="1"/>
  <c r="M49" i="1"/>
  <c r="M51" i="1"/>
  <c r="M53" i="1"/>
  <c r="M61" i="1"/>
  <c r="M62" i="1"/>
  <c r="M64" i="1"/>
  <c r="M67" i="1"/>
  <c r="M70" i="1"/>
  <c r="M91" i="1"/>
  <c r="M6" i="1"/>
  <c r="G6" i="1"/>
  <c r="J14" i="1" l="1"/>
  <c r="J1" i="1" s="1"/>
  <c r="C6" i="1"/>
  <c r="D7" i="1" s="1"/>
  <c r="C83" i="1"/>
  <c r="C76" i="1"/>
  <c r="C81" i="1"/>
  <c r="C30" i="1"/>
  <c r="C85" i="1"/>
  <c r="C64" i="1"/>
  <c r="D89" i="1"/>
  <c r="M89" i="1"/>
  <c r="C91" i="1"/>
  <c r="C62" i="1"/>
  <c r="C51" i="1"/>
  <c r="C49" i="1"/>
  <c r="D48" i="1"/>
  <c r="C70" i="1"/>
  <c r="C67" i="1"/>
  <c r="C61" i="1"/>
  <c r="C45" i="1"/>
  <c r="C43" i="1"/>
  <c r="C23" i="1"/>
  <c r="C15" i="1"/>
  <c r="G48" i="1"/>
  <c r="C39" i="1"/>
  <c r="C35" i="1"/>
  <c r="C53" i="1"/>
  <c r="C47" i="1"/>
  <c r="C20" i="1"/>
  <c r="D14" i="1"/>
  <c r="D1" i="1" s="1"/>
  <c r="G14" i="1"/>
  <c r="M14" i="1"/>
  <c r="D21" i="1"/>
  <c r="G21" i="1"/>
  <c r="M21" i="1"/>
  <c r="D34" i="1"/>
  <c r="G34" i="1"/>
  <c r="D40" i="1"/>
  <c r="G40" i="1"/>
  <c r="M40" i="1"/>
  <c r="D44" i="1"/>
  <c r="G44" i="1"/>
  <c r="M44" i="1"/>
  <c r="D63" i="1"/>
  <c r="G63" i="1"/>
  <c r="G89" i="1"/>
  <c r="M63" i="1"/>
  <c r="M48" i="1"/>
  <c r="M34" i="1"/>
  <c r="G1" i="1" l="1"/>
  <c r="J7" i="1"/>
  <c r="C14" i="1"/>
  <c r="L7" i="1"/>
  <c r="K7" i="1"/>
  <c r="I7" i="1"/>
  <c r="E7" i="1"/>
  <c r="C7" i="1"/>
  <c r="O7" i="1"/>
  <c r="H7" i="1"/>
  <c r="F7" i="1"/>
  <c r="N7" i="1"/>
  <c r="G7" i="1"/>
  <c r="M7" i="1"/>
  <c r="C48" i="1"/>
  <c r="C89" i="1"/>
  <c r="C63" i="1"/>
  <c r="C40" i="1"/>
  <c r="C34" i="1"/>
  <c r="C44" i="1"/>
  <c r="C21" i="1"/>
  <c r="C1" i="1" l="1"/>
</calcChain>
</file>

<file path=xl/sharedStrings.xml><?xml version="1.0" encoding="utf-8"?>
<sst xmlns="http://schemas.openxmlformats.org/spreadsheetml/2006/main" count="253" uniqueCount="102">
  <si>
    <t>総計</t>
  </si>
  <si>
    <t xml:space="preserve">40歳未満 集計 </t>
    <phoneticPr fontId="1"/>
  </si>
  <si>
    <t>40歳以上65歳未満 集計</t>
    <phoneticPr fontId="1"/>
  </si>
  <si>
    <t xml:space="preserve"> 65歳以上 集計</t>
  </si>
  <si>
    <t>男</t>
    <rPh sb="0" eb="1">
      <t>オトコ</t>
    </rPh>
    <phoneticPr fontId="1"/>
  </si>
  <si>
    <t>女</t>
    <rPh sb="0" eb="1">
      <t>オンナ</t>
    </rPh>
    <phoneticPr fontId="1"/>
  </si>
  <si>
    <t>総計</t>
    <rPh sb="0" eb="2">
      <t>ソウケイ</t>
    </rPh>
    <phoneticPr fontId="1"/>
  </si>
  <si>
    <t>一般・全身障害および投与部位の状態</t>
    <phoneticPr fontId="1"/>
  </si>
  <si>
    <t>状態悪化</t>
    <phoneticPr fontId="1"/>
  </si>
  <si>
    <t>心臓死</t>
    <phoneticPr fontId="1"/>
  </si>
  <si>
    <t>感染症および寄生虫症</t>
    <phoneticPr fontId="1"/>
  </si>
  <si>
    <t>血管障害</t>
    <phoneticPr fontId="1"/>
  </si>
  <si>
    <t xml:space="preserve">大動脈解離 </t>
    <phoneticPr fontId="1"/>
  </si>
  <si>
    <t>誤嚥性肺炎</t>
    <phoneticPr fontId="1"/>
  </si>
  <si>
    <t>傷害、中毒および処置合併症</t>
    <phoneticPr fontId="1"/>
  </si>
  <si>
    <t>心臓障害</t>
    <phoneticPr fontId="1"/>
  </si>
  <si>
    <t>うっ血性心不全</t>
    <phoneticPr fontId="1"/>
  </si>
  <si>
    <t>急性心不全</t>
    <phoneticPr fontId="1"/>
  </si>
  <si>
    <t>心筋虚血</t>
    <phoneticPr fontId="1"/>
  </si>
  <si>
    <t>不整脈</t>
    <phoneticPr fontId="1"/>
  </si>
  <si>
    <t>神経系障害</t>
    <phoneticPr fontId="1"/>
  </si>
  <si>
    <t>くも膜下出血</t>
    <phoneticPr fontId="1"/>
  </si>
  <si>
    <t>不明</t>
    <phoneticPr fontId="1"/>
  </si>
  <si>
    <t>呼吸器、胸郭および縦隔障害</t>
    <phoneticPr fontId="1"/>
  </si>
  <si>
    <t>【別紙2】</t>
    <phoneticPr fontId="1"/>
  </si>
  <si>
    <t>注2：同一症例に複数の死因等の記載がある場合はいずれも計上しているため、件数の総数と症例数は一致しない。</t>
    <phoneticPr fontId="1"/>
  </si>
  <si>
    <t xml:space="preserve">硬膜下血腫 </t>
    <phoneticPr fontId="1"/>
  </si>
  <si>
    <t>脳ヘルニア</t>
    <phoneticPr fontId="1"/>
  </si>
  <si>
    <t xml:space="preserve"> 年齢不詳集計</t>
    <rPh sb="1" eb="5">
      <t>ネンレイフショウ</t>
    </rPh>
    <phoneticPr fontId="1"/>
  </si>
  <si>
    <t>※本頁で列挙している症状名等は、死因として確定されていないものも含め報告書に記載のあった死因と関連する可能性のある全ての症状名を計上しているものであり、当該症状等が原因で死亡したことを示すものではない。</t>
    <phoneticPr fontId="1"/>
  </si>
  <si>
    <t xml:space="preserve">冠動脈硬化症 </t>
    <phoneticPr fontId="1"/>
  </si>
  <si>
    <t>脳血種</t>
    <rPh sb="0" eb="3">
      <t>ノウケッシュ</t>
    </rPh>
    <phoneticPr fontId="1"/>
  </si>
  <si>
    <t>肺炎</t>
    <rPh sb="0" eb="2">
      <t>ハイエン</t>
    </rPh>
    <phoneticPr fontId="1"/>
  </si>
  <si>
    <t>動脈瘤破裂</t>
    <phoneticPr fontId="1"/>
  </si>
  <si>
    <t>末梢循環不全</t>
    <rPh sb="0" eb="6">
      <t>マッショウジュンカンフゼン</t>
    </rPh>
    <phoneticPr fontId="1"/>
  </si>
  <si>
    <t>急性肺水腫</t>
    <rPh sb="0" eb="5">
      <t>キュウセイハイスイシュ</t>
    </rPh>
    <phoneticPr fontId="1"/>
  </si>
  <si>
    <t>急性心筋梗塞</t>
    <rPh sb="0" eb="6">
      <t>キュウセイシンキンコウソク</t>
    </rPh>
    <phoneticPr fontId="1"/>
  </si>
  <si>
    <t>心障害</t>
    <rPh sb="0" eb="1">
      <t>ココロ</t>
    </rPh>
    <rPh sb="1" eb="3">
      <t>ショウガイ</t>
    </rPh>
    <phoneticPr fontId="1"/>
  </si>
  <si>
    <t>脳梗塞</t>
    <rPh sb="0" eb="3">
      <t>ノウコウソク</t>
    </rPh>
    <phoneticPr fontId="1"/>
  </si>
  <si>
    <t>良性、悪性および詳細不明の新生物</t>
    <phoneticPr fontId="1"/>
  </si>
  <si>
    <t>白血病</t>
    <rPh sb="0" eb="3">
      <t>ハッケツビョウ</t>
    </rPh>
    <phoneticPr fontId="1"/>
  </si>
  <si>
    <t>心不全</t>
    <rPh sb="0" eb="3">
      <t>シンフゼン</t>
    </rPh>
    <phoneticPr fontId="1"/>
  </si>
  <si>
    <t>心血管障害</t>
    <rPh sb="0" eb="5">
      <t>シンケッカンショウガイ</t>
    </rPh>
    <phoneticPr fontId="1"/>
  </si>
  <si>
    <t>脳室穿破</t>
    <rPh sb="0" eb="1">
      <t>ノウ</t>
    </rPh>
    <rPh sb="1" eb="2">
      <t>シツ</t>
    </rPh>
    <rPh sb="2" eb="4">
      <t>センパ</t>
    </rPh>
    <phoneticPr fontId="1"/>
  </si>
  <si>
    <t>血液およびリンパ系障害</t>
    <rPh sb="9" eb="11">
      <t>ショウガイ</t>
    </rPh>
    <phoneticPr fontId="1"/>
  </si>
  <si>
    <t>循環虚脱</t>
  </si>
  <si>
    <t>出血性ショック</t>
    <phoneticPr fontId="1"/>
  </si>
  <si>
    <t>心筋炎</t>
    <rPh sb="0" eb="3">
      <t>シンキンエン</t>
    </rPh>
    <phoneticPr fontId="1"/>
  </si>
  <si>
    <t>心嚢内出血</t>
    <rPh sb="4" eb="5">
      <t>チ</t>
    </rPh>
    <phoneticPr fontId="1"/>
  </si>
  <si>
    <t>心室破裂</t>
  </si>
  <si>
    <t>先天性、家族性および遺伝性障害</t>
    <rPh sb="14" eb="15">
      <t>ガイ</t>
    </rPh>
    <phoneticPr fontId="1"/>
  </si>
  <si>
    <t>内分泌障害</t>
    <phoneticPr fontId="1"/>
  </si>
  <si>
    <t>肥大型心筋症</t>
    <phoneticPr fontId="1"/>
  </si>
  <si>
    <t>甲状腺中毒クリーゼ</t>
    <phoneticPr fontId="1"/>
  </si>
  <si>
    <t>免疫系障害</t>
    <rPh sb="0" eb="5">
      <t>メンエキケイショウガイ</t>
    </rPh>
    <phoneticPr fontId="1"/>
  </si>
  <si>
    <t>アナフィラキシー反応</t>
    <rPh sb="8" eb="10">
      <t>ハンノウ</t>
    </rPh>
    <phoneticPr fontId="1"/>
  </si>
  <si>
    <t>急性呼吸窮迫症候</t>
  </si>
  <si>
    <t>注3：「死因等」の記載は副反応疑い報告書の記載（接種の状況、症状の概要、報告者意見）を総合的に考慮の上、記載。資料１－１－２や資料１－２－２の「症状名（PT)」とは異なることがある。</t>
    <phoneticPr fontId="1"/>
  </si>
  <si>
    <t>胃腸障害</t>
    <rPh sb="0" eb="2">
      <t>イチョウ</t>
    </rPh>
    <rPh sb="2" eb="4">
      <t>ショウガイ</t>
    </rPh>
    <phoneticPr fontId="1"/>
  </si>
  <si>
    <t>脳室内出血</t>
    <rPh sb="0" eb="5">
      <t>ノウシツナイシュッケツ</t>
    </rPh>
    <phoneticPr fontId="1"/>
  </si>
  <si>
    <t>脳出血</t>
    <rPh sb="0" eb="3">
      <t>ノウシュッケツ</t>
    </rPh>
    <phoneticPr fontId="1"/>
  </si>
  <si>
    <t>脳症</t>
    <rPh sb="0" eb="2">
      <t>ノウショウ</t>
    </rPh>
    <phoneticPr fontId="1"/>
  </si>
  <si>
    <t>アナフィラキシーショック</t>
    <phoneticPr fontId="1"/>
  </si>
  <si>
    <t>血球貪食性リンパ組織球症</t>
    <rPh sb="11" eb="12">
      <t>ショウ</t>
    </rPh>
    <phoneticPr fontId="1"/>
  </si>
  <si>
    <t>腹膜転移</t>
    <rPh sb="0" eb="4">
      <t>フクマクテンイ</t>
    </rPh>
    <phoneticPr fontId="1"/>
  </si>
  <si>
    <t>肝胆道系障害</t>
    <rPh sb="0" eb="1">
      <t>カン</t>
    </rPh>
    <rPh sb="1" eb="4">
      <t>タンドウケイ</t>
    </rPh>
    <rPh sb="4" eb="6">
      <t>ショウガイ</t>
    </rPh>
    <phoneticPr fontId="1"/>
  </si>
  <si>
    <t>急性肝不全</t>
    <rPh sb="0" eb="5">
      <t>キュウセイカンフゼン</t>
    </rPh>
    <phoneticPr fontId="1"/>
  </si>
  <si>
    <t>胃腸出血</t>
  </si>
  <si>
    <t>敗血症</t>
  </si>
  <si>
    <t>血小板減少症を伴う血栓症</t>
  </si>
  <si>
    <t>心タンポナーデ</t>
  </si>
  <si>
    <t>心膜炎</t>
  </si>
  <si>
    <t>注4：報告書における死因等の記載が基礎疾患の増悪等とされているものについては、本資料においては、7/21以降「対応するMedDRA PT」は基礎疾患等の名称ではなく、「状態悪化」として整理している。</t>
    <phoneticPr fontId="1"/>
  </si>
  <si>
    <t>注6：1件の副反応疑い報告書において、異なる接種回の副反応疑い事例が同時に報告されている場合は、当該報告書における最大接種回数を、当該報告の「接種回数」として記載･集計している。「接種回数総計」は、接種回数が不明なものを含む。</t>
    <phoneticPr fontId="1"/>
  </si>
  <si>
    <t>新型コロナワクチン（スパイクバックス筋注、武田薬品工業株式会社）接種後死亡事例 死因別集計表※（令和3年5月22日から令和4年2月20日までの報告分）
（接種回数総計）</t>
    <phoneticPr fontId="1"/>
  </si>
  <si>
    <t>腹腔内出血</t>
  </si>
  <si>
    <t>上部消化管出血</t>
  </si>
  <si>
    <t>虚血性大腸炎</t>
  </si>
  <si>
    <t>後腹膜出血</t>
    <phoneticPr fontId="1"/>
  </si>
  <si>
    <t>心突然死</t>
  </si>
  <si>
    <t>多臓器不全症候群</t>
  </si>
  <si>
    <t>溺死</t>
  </si>
  <si>
    <t>突然死</t>
  </si>
  <si>
    <t>肝梗塞</t>
    <rPh sb="0" eb="3">
      <t>カンコウソク</t>
    </rPh>
    <phoneticPr fontId="1"/>
  </si>
  <si>
    <t>肝障害</t>
    <rPh sb="0" eb="3">
      <t>カンショウガイ</t>
    </rPh>
    <phoneticPr fontId="1"/>
  </si>
  <si>
    <t>筋骨格系および結合組織障害</t>
    <phoneticPr fontId="1"/>
  </si>
  <si>
    <t>横紋筋融解症</t>
    <phoneticPr fontId="1"/>
  </si>
  <si>
    <t>血栓性微小血管症</t>
    <phoneticPr fontId="1"/>
  </si>
  <si>
    <t>播種性血管内凝固</t>
    <phoneticPr fontId="1"/>
  </si>
  <si>
    <t>熱中症</t>
  </si>
  <si>
    <t>腎および尿路障害</t>
    <phoneticPr fontId="1"/>
  </si>
  <si>
    <t>腎梗塞</t>
  </si>
  <si>
    <t>腎不全</t>
  </si>
  <si>
    <t>生殖系および乳房障害</t>
    <rPh sb="19" eb="20">
      <t>ガイ</t>
    </rPh>
    <phoneticPr fontId="1"/>
  </si>
  <si>
    <t xml:space="preserve">腺筋症 </t>
    <phoneticPr fontId="1"/>
  </si>
  <si>
    <t>代謝および栄養障害</t>
    <phoneticPr fontId="1"/>
  </si>
  <si>
    <t>代謝性アシドーシス</t>
    <phoneticPr fontId="1"/>
  </si>
  <si>
    <t>脱水</t>
    <phoneticPr fontId="1"/>
  </si>
  <si>
    <t>注1：2/20時点の報告内容に基づき集計。集計時点が別紙1(3/4)とは異なるため、追加報告の報告時期によっては、各症例の死因や年齢等について、別紙1とは異なることがある。</t>
    <phoneticPr fontId="1"/>
  </si>
  <si>
    <t>注5：「血小板減少症を伴う血栓症」が死因として疑われると報告された事例については、「対応するMedDRA PT」には、令和3年10月22日までは、血小板減少に係る症状と血栓症に係る症状の両方を併記。10月22日以降は「血小板減少症を伴う
血栓症」と表記。10月22日までに報告された症例においても、10月22日以降の追加報告の際に、死因を「血小板減少症を伴う血栓症」に更新、又は死因に「血小板減少症を伴う血栓症」を追加している。</t>
    <phoneticPr fontId="1"/>
  </si>
  <si>
    <t>新型コロナワクチン（スパイクバックス筋注、武田薬品工業株式会社）接種後死亡事例 死因別集計表
※（令和3年5月22日から令和4年2月20日までの報告分）
（1回目及び2回目接種計）</t>
    <phoneticPr fontId="1"/>
  </si>
  <si>
    <t>新型コロナワクチン（スパイクバックス筋注、武田薬品工業株式会社）接種後死亡事例 死因別集計表
※（令和3年5月22日から令和4年2月20日までの報告分）
（3回目接種）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</si>
</sst>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sz val="12"/>
      <color theme="1"/>
      <name val="HG丸ｺﾞｼｯｸM-PRO"/>
      <family val="3"/>
      <charset val="128"/>
    </font>
  </fonts>
  <fills count="7">
    <fill>
      <patternFill patternType="none"/>
    </fill>
    <fill>
      <patternFill patternType="gray125"/>
    </fill>
    <fill>
      <patternFill patternType="solid">
        <fgColor rgb="FFFFFF66"/>
        <bgColor indexed="64"/>
      </patternFill>
    </fill>
    <fill>
      <patternFill patternType="solid">
        <fgColor rgb="FFCCFF66"/>
        <bgColor indexed="64"/>
      </patternFill>
    </fill>
    <fill>
      <patternFill patternType="solid">
        <fgColor rgb="FF66FF66"/>
        <bgColor indexed="64"/>
      </patternFill>
    </fill>
    <fill>
      <patternFill patternType="solid">
        <fgColor rgb="FF33CC33"/>
        <bgColor indexed="64"/>
      </patternFill>
    </fill>
    <fill>
      <patternFill patternType="solid">
        <fgColor rgb="FFFF99CC"/>
        <bgColor indexed="64"/>
      </patternFill>
    </fill>
  </fills>
  <borders count="94">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double">
        <color auto="1"/>
      </top>
      <bottom style="double">
        <color auto="1"/>
      </bottom>
      <diagonal/>
    </border>
    <border>
      <left style="thick">
        <color auto="1"/>
      </left>
      <right/>
      <top style="double">
        <color auto="1"/>
      </top>
      <bottom/>
      <diagonal/>
    </border>
    <border>
      <left style="thin">
        <color auto="1"/>
      </left>
      <right style="thick">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style="thin">
        <color auto="1"/>
      </left>
      <right/>
      <top style="double">
        <color auto="1"/>
      </top>
      <bottom style="double">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right style="thin">
        <color auto="1"/>
      </right>
      <top style="double">
        <color auto="1"/>
      </top>
      <bottom style="double">
        <color auto="1"/>
      </bottom>
      <diagonal/>
    </border>
    <border>
      <left/>
      <right style="thin">
        <color auto="1"/>
      </right>
      <top/>
      <bottom style="thin">
        <color auto="1"/>
      </bottom>
      <diagonal/>
    </border>
    <border>
      <left/>
      <right style="medium">
        <color auto="1"/>
      </right>
      <top style="thick">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double">
        <color auto="1"/>
      </bottom>
      <diagonal/>
    </border>
    <border>
      <left style="thin">
        <color auto="1"/>
      </left>
      <right style="medium">
        <color auto="1"/>
      </right>
      <top style="double">
        <color auto="1"/>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ck">
        <color auto="1"/>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ck">
        <color auto="1"/>
      </left>
      <right style="double">
        <color auto="1"/>
      </right>
      <top/>
      <bottom/>
      <diagonal/>
    </border>
    <border>
      <left style="thick">
        <color auto="1"/>
      </left>
      <right style="double">
        <color auto="1"/>
      </right>
      <top/>
      <bottom style="thick">
        <color auto="1"/>
      </bottom>
      <diagonal/>
    </border>
    <border>
      <left/>
      <right/>
      <top/>
      <bottom style="thick">
        <color auto="1"/>
      </bottom>
      <diagonal/>
    </border>
    <border>
      <left style="double">
        <color auto="1"/>
      </left>
      <right/>
      <top style="thick">
        <color auto="1"/>
      </top>
      <bottom/>
      <diagonal/>
    </border>
    <border>
      <left style="double">
        <color auto="1"/>
      </left>
      <right/>
      <top/>
      <bottom/>
      <diagonal/>
    </border>
    <border>
      <left style="double">
        <color auto="1"/>
      </left>
      <right style="thin">
        <color auto="1"/>
      </right>
      <top style="double">
        <color auto="1"/>
      </top>
      <bottom style="double">
        <color auto="1"/>
      </bottom>
      <diagonal/>
    </border>
    <border>
      <left style="double">
        <color auto="1"/>
      </left>
      <right style="thin">
        <color auto="1"/>
      </right>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double">
        <color auto="1"/>
      </right>
      <top style="thick">
        <color auto="1"/>
      </top>
      <bottom/>
      <diagonal/>
    </border>
    <border>
      <left style="double">
        <color auto="1"/>
      </left>
      <right style="double">
        <color auto="1"/>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thin">
        <color auto="1"/>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medium">
        <color auto="1"/>
      </left>
      <right style="thin">
        <color auto="1"/>
      </right>
      <top style="thick">
        <color auto="1"/>
      </top>
      <bottom/>
      <diagonal/>
    </border>
    <border>
      <left style="thin">
        <color auto="1"/>
      </left>
      <right style="thin">
        <color auto="1"/>
      </right>
      <top style="thick">
        <color auto="1"/>
      </top>
      <bottom/>
      <diagonal/>
    </border>
    <border>
      <left style="double">
        <color auto="1"/>
      </left>
      <right style="double">
        <color auto="1"/>
      </right>
      <top/>
      <bottom style="thick">
        <color auto="1"/>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style="medium">
        <color auto="1"/>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style="medium">
        <color auto="1"/>
      </left>
      <right style="thin">
        <color auto="1"/>
      </right>
      <top/>
      <bottom style="thick">
        <color auto="1"/>
      </bottom>
      <diagonal/>
    </border>
    <border>
      <left style="thin">
        <color auto="1"/>
      </left>
      <right style="thick">
        <color auto="1"/>
      </right>
      <top/>
      <bottom style="thick">
        <color auto="1"/>
      </bottom>
      <diagonal/>
    </border>
    <border>
      <left style="thin">
        <color auto="1"/>
      </left>
      <right style="thin">
        <color auto="1"/>
      </right>
      <top/>
      <bottom style="double">
        <color auto="1"/>
      </bottom>
      <diagonal/>
    </border>
    <border>
      <left style="thin">
        <color auto="1"/>
      </left>
      <right style="medium">
        <color auto="1"/>
      </right>
      <top/>
      <bottom style="double">
        <color auto="1"/>
      </bottom>
      <diagonal/>
    </border>
    <border>
      <left/>
      <right style="thin">
        <color auto="1"/>
      </right>
      <top/>
      <bottom style="double">
        <color auto="1"/>
      </bottom>
      <diagonal/>
    </border>
    <border>
      <left style="thin">
        <color auto="1"/>
      </left>
      <right/>
      <top/>
      <bottom style="double">
        <color auto="1"/>
      </bottom>
      <diagonal/>
    </border>
    <border>
      <left style="medium">
        <color auto="1"/>
      </left>
      <right style="thin">
        <color auto="1"/>
      </right>
      <top/>
      <bottom style="double">
        <color auto="1"/>
      </bottom>
      <diagonal/>
    </border>
    <border>
      <left style="thin">
        <color auto="1"/>
      </left>
      <right style="thick">
        <color auto="1"/>
      </right>
      <top/>
      <bottom style="double">
        <color auto="1"/>
      </bottom>
      <diagonal/>
    </border>
    <border>
      <left style="double">
        <color auto="1"/>
      </left>
      <right/>
      <top style="double">
        <color auto="1"/>
      </top>
      <bottom style="double">
        <color auto="1"/>
      </bottom>
      <diagonal/>
    </border>
    <border>
      <left/>
      <right style="double">
        <color auto="1"/>
      </right>
      <top style="thick">
        <color auto="1"/>
      </top>
      <bottom/>
      <diagonal/>
    </border>
    <border>
      <left/>
      <right style="double">
        <color auto="1"/>
      </right>
      <top/>
      <bottom/>
      <diagonal/>
    </border>
    <border>
      <left style="thick">
        <color auto="1"/>
      </left>
      <right/>
      <top/>
      <bottom style="double">
        <color auto="1"/>
      </bottom>
      <diagonal/>
    </border>
    <border>
      <left/>
      <right style="double">
        <color auto="1"/>
      </right>
      <top/>
      <bottom style="double">
        <color auto="1"/>
      </bottom>
      <diagonal/>
    </border>
    <border>
      <left style="double">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diagonal/>
    </border>
    <border>
      <left style="thin">
        <color auto="1"/>
      </left>
      <right/>
      <top/>
      <bottom/>
      <diagonal/>
    </border>
    <border>
      <left style="medium">
        <color auto="1"/>
      </left>
      <right style="thin">
        <color auto="1"/>
      </right>
      <top/>
      <bottom/>
      <diagonal/>
    </border>
    <border>
      <left style="thin">
        <color auto="1"/>
      </left>
      <right style="thick">
        <color auto="1"/>
      </right>
      <top/>
      <bottom/>
      <diagonal/>
    </border>
    <border>
      <left style="double">
        <color auto="1"/>
      </left>
      <right/>
      <top style="thin">
        <color auto="1"/>
      </top>
      <bottom style="thick">
        <color auto="1"/>
      </bottom>
      <diagonal/>
    </border>
    <border>
      <left style="double">
        <color auto="1"/>
      </left>
      <right style="double">
        <color auto="1"/>
      </right>
      <top style="thin">
        <color auto="1"/>
      </top>
      <bottom style="thick">
        <color auto="1"/>
      </bottom>
      <diagonal/>
    </border>
    <border>
      <left style="double">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right style="thin">
        <color auto="1"/>
      </right>
      <top style="thin">
        <color auto="1"/>
      </top>
      <bottom style="thick">
        <color auto="1"/>
      </bottom>
      <diagonal/>
    </border>
    <border>
      <left style="thin">
        <color auto="1"/>
      </left>
      <right/>
      <top style="thin">
        <color auto="1"/>
      </top>
      <bottom style="thick">
        <color auto="1"/>
      </bottom>
      <diagonal/>
    </border>
    <border>
      <left style="medium">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auto="1"/>
      </left>
      <right style="double">
        <color auto="1"/>
      </right>
      <top style="double">
        <color auto="1"/>
      </top>
      <bottom style="thin">
        <color auto="1"/>
      </bottom>
      <diagonal/>
    </border>
  </borders>
  <cellStyleXfs count="1">
    <xf numFmtId="0" fontId="0" fillId="0" borderId="0">
      <alignment vertical="center"/>
    </xf>
  </cellStyleXfs>
  <cellXfs count="114">
    <xf numFmtId="0" fontId="0" fillId="0" borderId="0" xfId="0">
      <alignment vertical="center"/>
    </xf>
    <xf numFmtId="0" fontId="0" fillId="0" borderId="0" xfId="0" applyFill="1">
      <alignment vertical="center"/>
    </xf>
    <xf numFmtId="0" fontId="0" fillId="3" borderId="6" xfId="0" applyFill="1" applyBorder="1">
      <alignment vertical="center"/>
    </xf>
    <xf numFmtId="0" fontId="0" fillId="2" borderId="5" xfId="0" applyFill="1" applyBorder="1">
      <alignment vertical="center"/>
    </xf>
    <xf numFmtId="0" fontId="0" fillId="3" borderId="7" xfId="0" applyFill="1" applyBorder="1">
      <alignment vertical="center"/>
    </xf>
    <xf numFmtId="0" fontId="0" fillId="2" borderId="8" xfId="0" applyFill="1" applyBorder="1">
      <alignment vertical="center"/>
    </xf>
    <xf numFmtId="0" fontId="0" fillId="3" borderId="6" xfId="0" applyFill="1" applyBorder="1" applyAlignment="1">
      <alignment horizontal="center" vertical="center"/>
    </xf>
    <xf numFmtId="0" fontId="0" fillId="2" borderId="5" xfId="0" applyFill="1" applyBorder="1" applyAlignment="1">
      <alignment horizontal="center" vertical="center"/>
    </xf>
    <xf numFmtId="0" fontId="0" fillId="3" borderId="12" xfId="0" applyFill="1" applyBorder="1">
      <alignment vertical="center"/>
    </xf>
    <xf numFmtId="0" fontId="0" fillId="2" borderId="11" xfId="0" applyFill="1" applyBorder="1">
      <alignment vertical="center"/>
    </xf>
    <xf numFmtId="0" fontId="0" fillId="3" borderId="14" xfId="0" applyFill="1" applyBorder="1">
      <alignment vertical="center"/>
    </xf>
    <xf numFmtId="0" fontId="0" fillId="2" borderId="13" xfId="0" applyFill="1" applyBorder="1">
      <alignment vertical="center"/>
    </xf>
    <xf numFmtId="0" fontId="0" fillId="2" borderId="15" xfId="0" applyFill="1" applyBorder="1" applyAlignment="1">
      <alignment horizontal="center" vertical="center"/>
    </xf>
    <xf numFmtId="0" fontId="0" fillId="2" borderId="16" xfId="0" applyFill="1" applyBorder="1">
      <alignment vertical="center"/>
    </xf>
    <xf numFmtId="0" fontId="0" fillId="2" borderId="17" xfId="0" applyFill="1" applyBorder="1">
      <alignment vertical="center"/>
    </xf>
    <xf numFmtId="0" fontId="0" fillId="2" borderId="18" xfId="0" applyFill="1" applyBorder="1">
      <alignment vertical="center"/>
    </xf>
    <xf numFmtId="0" fontId="0" fillId="2" borderId="15" xfId="0" applyFill="1" applyBorder="1">
      <alignment vertical="center"/>
    </xf>
    <xf numFmtId="0" fontId="0" fillId="4" borderId="20" xfId="0" applyFill="1" applyBorder="1">
      <alignment vertical="center"/>
    </xf>
    <xf numFmtId="0" fontId="0" fillId="4" borderId="21" xfId="0" applyFill="1" applyBorder="1">
      <alignment vertical="center"/>
    </xf>
    <xf numFmtId="0" fontId="0" fillId="4" borderId="22" xfId="0" applyFill="1" applyBorder="1">
      <alignment vertical="center"/>
    </xf>
    <xf numFmtId="0" fontId="0" fillId="4" borderId="19" xfId="0" applyFill="1" applyBorder="1">
      <alignment vertical="center"/>
    </xf>
    <xf numFmtId="0" fontId="0" fillId="2" borderId="25" xfId="0" applyFill="1" applyBorder="1" applyAlignment="1">
      <alignment horizontal="center" vertical="center"/>
    </xf>
    <xf numFmtId="0" fontId="0" fillId="4" borderId="26" xfId="0" applyFill="1" applyBorder="1">
      <alignment vertical="center"/>
    </xf>
    <xf numFmtId="0" fontId="0" fillId="2" borderId="27" xfId="0" applyFill="1" applyBorder="1">
      <alignment vertical="center"/>
    </xf>
    <xf numFmtId="0" fontId="0" fillId="4" borderId="28" xfId="0" applyFill="1" applyBorder="1">
      <alignment vertical="center"/>
    </xf>
    <xf numFmtId="0" fontId="0" fillId="2" borderId="29" xfId="0" applyFill="1" applyBorder="1">
      <alignment vertical="center"/>
    </xf>
    <xf numFmtId="0" fontId="0" fillId="4" borderId="30" xfId="0" applyFill="1" applyBorder="1">
      <alignment vertical="center"/>
    </xf>
    <xf numFmtId="0" fontId="0" fillId="2" borderId="31" xfId="0" applyFill="1" applyBorder="1">
      <alignment vertical="center"/>
    </xf>
    <xf numFmtId="0" fontId="0" fillId="4" borderId="24" xfId="0" applyFill="1" applyBorder="1">
      <alignment vertical="center"/>
    </xf>
    <xf numFmtId="0" fontId="0" fillId="2" borderId="25" xfId="0" applyFill="1" applyBorder="1">
      <alignment vertical="center"/>
    </xf>
    <xf numFmtId="0" fontId="0" fillId="4" borderId="33" xfId="0" applyFill="1" applyBorder="1">
      <alignment vertical="center"/>
    </xf>
    <xf numFmtId="0" fontId="0" fillId="3" borderId="34" xfId="0" applyFill="1" applyBorder="1">
      <alignment vertical="center"/>
    </xf>
    <xf numFmtId="0" fontId="0" fillId="2" borderId="32" xfId="0" applyFill="1" applyBorder="1">
      <alignment vertical="center"/>
    </xf>
    <xf numFmtId="0" fontId="0" fillId="4" borderId="35" xfId="0" applyFill="1" applyBorder="1">
      <alignment vertical="center"/>
    </xf>
    <xf numFmtId="0" fontId="0" fillId="2" borderId="36" xfId="0" applyFill="1" applyBorder="1">
      <alignment vertical="center"/>
    </xf>
    <xf numFmtId="0" fontId="0" fillId="2" borderId="37" xfId="0" applyFill="1" applyBorder="1">
      <alignment vertical="center"/>
    </xf>
    <xf numFmtId="0" fontId="0" fillId="0" borderId="38"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4" borderId="45" xfId="0" applyFill="1" applyBorder="1" applyAlignment="1">
      <alignment horizontal="center" vertical="center"/>
    </xf>
    <xf numFmtId="0" fontId="0" fillId="4" borderId="45" xfId="0" applyFill="1" applyBorder="1">
      <alignment vertical="center"/>
    </xf>
    <xf numFmtId="0" fontId="0" fillId="4" borderId="46" xfId="0" applyFill="1" applyBorder="1">
      <alignment vertical="center"/>
    </xf>
    <xf numFmtId="0" fontId="0" fillId="4" borderId="47" xfId="0" applyFill="1" applyBorder="1">
      <alignment vertical="center"/>
    </xf>
    <xf numFmtId="0" fontId="0" fillId="4" borderId="48" xfId="0" applyFill="1" applyBorder="1">
      <alignment vertical="center"/>
    </xf>
    <xf numFmtId="0" fontId="0" fillId="4" borderId="49" xfId="0" applyFill="1" applyBorder="1">
      <alignment vertical="center"/>
    </xf>
    <xf numFmtId="0" fontId="0" fillId="5" borderId="50" xfId="0" applyFill="1" applyBorder="1" applyAlignment="1">
      <alignment horizontal="center" vertical="center"/>
    </xf>
    <xf numFmtId="0" fontId="0" fillId="5" borderId="51" xfId="0" applyFill="1" applyBorder="1" applyAlignment="1">
      <alignment horizontal="center" vertical="center"/>
    </xf>
    <xf numFmtId="0" fontId="0" fillId="5" borderId="51" xfId="0" applyFill="1" applyBorder="1">
      <alignment vertical="center"/>
    </xf>
    <xf numFmtId="0" fontId="0" fillId="5" borderId="52" xfId="0" applyFill="1" applyBorder="1">
      <alignment vertical="center"/>
    </xf>
    <xf numFmtId="0" fontId="0" fillId="5" borderId="53" xfId="0" applyFill="1" applyBorder="1">
      <alignment vertical="center"/>
    </xf>
    <xf numFmtId="0" fontId="0" fillId="5" borderId="54" xfId="0" applyFill="1" applyBorder="1">
      <alignment vertical="center"/>
    </xf>
    <xf numFmtId="0" fontId="0" fillId="5" borderId="55" xfId="0" applyFill="1" applyBorder="1">
      <alignment vertical="center"/>
    </xf>
    <xf numFmtId="0" fontId="0" fillId="4" borderId="30" xfId="0" applyFill="1" applyBorder="1" applyAlignment="1">
      <alignment horizontal="center" vertical="center"/>
    </xf>
    <xf numFmtId="0" fontId="0" fillId="0" borderId="43" xfId="0" applyBorder="1">
      <alignment vertical="center"/>
    </xf>
    <xf numFmtId="0" fontId="0" fillId="5" borderId="58" xfId="0" applyFill="1" applyBorder="1">
      <alignment vertical="center"/>
    </xf>
    <xf numFmtId="0" fontId="0" fillId="4" borderId="59" xfId="0" applyFill="1" applyBorder="1">
      <alignment vertical="center"/>
    </xf>
    <xf numFmtId="0" fontId="0" fillId="3" borderId="60" xfId="0" applyFill="1" applyBorder="1">
      <alignment vertical="center"/>
    </xf>
    <xf numFmtId="0" fontId="0" fillId="2" borderId="61" xfId="0" applyFill="1" applyBorder="1">
      <alignment vertical="center"/>
    </xf>
    <xf numFmtId="0" fontId="0" fillId="4" borderId="62" xfId="0" applyFill="1" applyBorder="1">
      <alignment vertical="center"/>
    </xf>
    <xf numFmtId="0" fontId="0" fillId="2" borderId="63" xfId="0" applyFill="1" applyBorder="1">
      <alignment vertical="center"/>
    </xf>
    <xf numFmtId="0" fontId="0" fillId="4" borderId="64" xfId="0" applyFill="1" applyBorder="1">
      <alignment vertical="center"/>
    </xf>
    <xf numFmtId="0" fontId="0" fillId="2" borderId="65" xfId="0" applyFill="1" applyBorder="1">
      <alignment vertical="center"/>
    </xf>
    <xf numFmtId="10" fontId="0" fillId="5" borderId="52" xfId="0" applyNumberFormat="1" applyFill="1" applyBorder="1">
      <alignment vertical="center"/>
    </xf>
    <xf numFmtId="10" fontId="0" fillId="4" borderId="72" xfId="0" applyNumberFormat="1" applyFill="1" applyBorder="1">
      <alignment vertical="center"/>
    </xf>
    <xf numFmtId="10" fontId="0" fillId="3" borderId="14" xfId="0" applyNumberFormat="1" applyFill="1" applyBorder="1">
      <alignment vertical="center"/>
    </xf>
    <xf numFmtId="10" fontId="0" fillId="2" borderId="29" xfId="0" applyNumberFormat="1" applyFill="1" applyBorder="1">
      <alignment vertical="center"/>
    </xf>
    <xf numFmtId="10" fontId="0" fillId="4" borderId="68" xfId="0" applyNumberFormat="1" applyFill="1" applyBorder="1">
      <alignment vertical="center"/>
    </xf>
    <xf numFmtId="10" fontId="0" fillId="3" borderId="66" xfId="0" applyNumberFormat="1" applyFill="1" applyBorder="1">
      <alignment vertical="center"/>
    </xf>
    <xf numFmtId="10" fontId="0" fillId="2" borderId="69" xfId="0" applyNumberFormat="1" applyFill="1" applyBorder="1">
      <alignment vertical="center"/>
    </xf>
    <xf numFmtId="10" fontId="0" fillId="4" borderId="70" xfId="0" applyNumberFormat="1" applyFill="1" applyBorder="1">
      <alignment vertical="center"/>
    </xf>
    <xf numFmtId="10" fontId="0" fillId="2" borderId="67" xfId="0" applyNumberFormat="1" applyFill="1" applyBorder="1">
      <alignment vertical="center"/>
    </xf>
    <xf numFmtId="10" fontId="0" fillId="2" borderId="71" xfId="0" applyNumberFormat="1" applyFill="1" applyBorder="1">
      <alignment vertical="center"/>
    </xf>
    <xf numFmtId="0" fontId="0" fillId="4" borderId="77" xfId="0" applyFill="1" applyBorder="1">
      <alignment vertical="center"/>
    </xf>
    <xf numFmtId="0" fontId="0" fillId="3" borderId="78" xfId="0" applyFill="1" applyBorder="1">
      <alignment vertical="center"/>
    </xf>
    <xf numFmtId="0" fontId="0" fillId="2" borderId="79" xfId="0" applyFill="1" applyBorder="1">
      <alignment vertical="center"/>
    </xf>
    <xf numFmtId="0" fontId="0" fillId="4" borderId="80" xfId="0" applyFill="1" applyBorder="1">
      <alignment vertical="center"/>
    </xf>
    <xf numFmtId="0" fontId="0" fillId="2" borderId="81" xfId="0" applyFill="1" applyBorder="1">
      <alignment vertical="center"/>
    </xf>
    <xf numFmtId="0" fontId="0" fillId="4" borderId="82" xfId="0" applyFill="1" applyBorder="1">
      <alignment vertical="center"/>
    </xf>
    <xf numFmtId="0" fontId="0" fillId="2" borderId="83" xfId="0" applyFill="1" applyBorder="1">
      <alignment vertical="center"/>
    </xf>
    <xf numFmtId="0" fontId="0" fillId="0" borderId="0" xfId="0" applyBorder="1">
      <alignment vertical="center"/>
    </xf>
    <xf numFmtId="0" fontId="0" fillId="0" borderId="84" xfId="0" applyBorder="1">
      <alignment vertical="center"/>
    </xf>
    <xf numFmtId="0" fontId="0" fillId="5" borderId="85" xfId="0" applyFill="1" applyBorder="1">
      <alignment vertical="center"/>
    </xf>
    <xf numFmtId="0" fontId="0" fillId="4" borderId="86" xfId="0" applyFill="1" applyBorder="1">
      <alignment vertical="center"/>
    </xf>
    <xf numFmtId="0" fontId="0" fillId="3" borderId="87" xfId="0" applyFill="1" applyBorder="1">
      <alignment vertical="center"/>
    </xf>
    <xf numFmtId="0" fontId="0" fillId="2" borderId="88" xfId="0" applyFill="1" applyBorder="1">
      <alignment vertical="center"/>
    </xf>
    <xf numFmtId="0" fontId="0" fillId="4" borderId="89" xfId="0" applyFill="1" applyBorder="1">
      <alignment vertical="center"/>
    </xf>
    <xf numFmtId="0" fontId="0" fillId="2" borderId="90" xfId="0" applyFill="1" applyBorder="1">
      <alignment vertical="center"/>
    </xf>
    <xf numFmtId="0" fontId="0" fillId="4" borderId="91" xfId="0" applyFill="1" applyBorder="1">
      <alignment vertical="center"/>
    </xf>
    <xf numFmtId="0" fontId="0" fillId="2" borderId="92" xfId="0" applyFill="1" applyBorder="1">
      <alignment vertical="center"/>
    </xf>
    <xf numFmtId="0" fontId="0" fillId="0" borderId="4" xfId="0" applyBorder="1" applyAlignment="1">
      <alignment vertical="center"/>
    </xf>
    <xf numFmtId="0" fontId="0" fillId="0" borderId="93" xfId="0" applyBorder="1" applyAlignment="1">
      <alignment vertical="center"/>
    </xf>
    <xf numFmtId="0" fontId="0" fillId="0" borderId="0" xfId="0" applyAlignment="1">
      <alignment vertical="center" wrapText="1"/>
    </xf>
    <xf numFmtId="0" fontId="0" fillId="0" borderId="10" xfId="0" applyBorder="1" applyAlignment="1">
      <alignment vertical="center"/>
    </xf>
    <xf numFmtId="0" fontId="0" fillId="0" borderId="9" xfId="0" applyBorder="1" applyAlignment="1">
      <alignment vertical="center"/>
    </xf>
    <xf numFmtId="0" fontId="2" fillId="0" borderId="0" xfId="0" applyFont="1" applyAlignment="1">
      <alignment horizontal="center" vertical="center" wrapText="1"/>
    </xf>
    <xf numFmtId="0" fontId="0" fillId="0" borderId="43" xfId="0" applyBorder="1" applyAlignment="1">
      <alignment vertical="center" wrapText="1"/>
    </xf>
    <xf numFmtId="0" fontId="0" fillId="4" borderId="56" xfId="0" applyFill="1" applyBorder="1" applyAlignment="1">
      <alignment horizontal="center" vertical="center"/>
    </xf>
    <xf numFmtId="0" fontId="0" fillId="4" borderId="57" xfId="0" applyFill="1" applyBorder="1" applyAlignment="1">
      <alignment horizontal="center" vertical="center"/>
    </xf>
    <xf numFmtId="0" fontId="0" fillId="4" borderId="44" xfId="0" applyFill="1" applyBorder="1" applyAlignment="1">
      <alignment horizontal="center" vertical="center"/>
    </xf>
    <xf numFmtId="0" fontId="0" fillId="4" borderId="2" xfId="0" applyFill="1" applyBorder="1" applyAlignment="1">
      <alignment horizontal="center" vertical="center"/>
    </xf>
    <xf numFmtId="0" fontId="0" fillId="4" borderId="23" xfId="0" applyFill="1" applyBorder="1" applyAlignment="1">
      <alignment horizontal="center" vertical="center"/>
    </xf>
    <xf numFmtId="0" fontId="0" fillId="4" borderId="2" xfId="0" applyFill="1" applyBorder="1" applyAlignment="1">
      <alignment horizontal="center" vertical="center" shrinkToFit="1"/>
    </xf>
    <xf numFmtId="0" fontId="0" fillId="4" borderId="3" xfId="0" applyFill="1" applyBorder="1" applyAlignment="1">
      <alignment horizontal="center" vertical="center"/>
    </xf>
    <xf numFmtId="0" fontId="0" fillId="0" borderId="1" xfId="0" applyBorder="1" applyAlignment="1">
      <alignment horizontal="center" vertical="center"/>
    </xf>
    <xf numFmtId="0" fontId="0" fillId="0" borderId="73" xfId="0" applyBorder="1" applyAlignment="1">
      <alignment horizontal="center" vertical="center"/>
    </xf>
    <xf numFmtId="0" fontId="0" fillId="0" borderId="4"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54" xfId="0" applyBorder="1">
      <alignment vertical="center"/>
    </xf>
    <xf numFmtId="0" fontId="0" fillId="0" borderId="93" xfId="0" applyBorder="1">
      <alignment vertical="center"/>
    </xf>
    <xf numFmtId="0" fontId="0" fillId="6" borderId="0" xfId="0" applyFill="1">
      <alignment vertical="center"/>
    </xf>
  </cellXfs>
  <cellStyles count="1">
    <cellStyle name="標準" xfId="0" builtinId="0"/>
  </cellStyles>
  <dxfs count="0"/>
  <tableStyles count="0" defaultTableStyle="TableStyleMedium2" defaultPivotStyle="PivotStyleLight16"/>
  <colors>
    <mruColors>
      <color rgb="FFFF99CC"/>
      <color rgb="FFCCFF66"/>
      <color rgb="FF33CC33"/>
      <color rgb="FF66FF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0D518-0E3C-42B9-AF81-90A1E845F21A}">
  <sheetPr>
    <pageSetUpPr fitToPage="1"/>
  </sheetPr>
  <dimension ref="A1:O97"/>
  <sheetViews>
    <sheetView tabSelected="1" zoomScaleNormal="100" workbookViewId="0"/>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1" width="7.5" bestFit="1" customWidth="1"/>
    <col min="12" max="12" width="6.5" bestFit="1" customWidth="1"/>
    <col min="13" max="13" width="6.5" style="1" bestFit="1" customWidth="1"/>
    <col min="14" max="15" width="6.5" bestFit="1" customWidth="1"/>
  </cols>
  <sheetData>
    <row r="1" spans="1:15" x14ac:dyDescent="0.4">
      <c r="A1" t="s">
        <v>24</v>
      </c>
      <c r="C1" s="113">
        <f>C8+C14+C21+C24+C28+C30+C34+C40+C44+C48+C63+C71+C74+C76+C78+C81+C83+C85+C89</f>
        <v>123</v>
      </c>
      <c r="D1">
        <f t="shared" ref="D1:O1" si="0">D8+D14+D21+D24+D28+D30+D34+D40+D44+D48+D63+D71+D74+D76+D78+D81+D83+D85+D89</f>
        <v>37</v>
      </c>
      <c r="E1">
        <f t="shared" si="0"/>
        <v>33</v>
      </c>
      <c r="F1">
        <f t="shared" si="0"/>
        <v>4</v>
      </c>
      <c r="G1" s="1">
        <f t="shared" si="0"/>
        <v>55</v>
      </c>
      <c r="H1" s="1">
        <f t="shared" si="0"/>
        <v>46</v>
      </c>
      <c r="I1">
        <f t="shared" si="0"/>
        <v>9</v>
      </c>
      <c r="J1" s="113">
        <f t="shared" si="0"/>
        <v>29</v>
      </c>
      <c r="K1" s="113">
        <f>K8+K14+K21+K24+K28+K30+K34+K40+K44+K48+K63+K71+K74+K76+K78+K81+K83+K85+K89</f>
        <v>19</v>
      </c>
      <c r="L1">
        <f t="shared" si="0"/>
        <v>10</v>
      </c>
      <c r="M1">
        <f t="shared" si="0"/>
        <v>2</v>
      </c>
      <c r="N1">
        <f t="shared" si="0"/>
        <v>0</v>
      </c>
      <c r="O1">
        <f t="shared" si="0"/>
        <v>2</v>
      </c>
    </row>
    <row r="2" spans="1:15" ht="56.25" customHeight="1" x14ac:dyDescent="0.4">
      <c r="A2" s="96" t="s">
        <v>74</v>
      </c>
      <c r="B2" s="96"/>
      <c r="C2" s="96"/>
      <c r="D2" s="96"/>
      <c r="E2" s="96"/>
      <c r="F2" s="96"/>
      <c r="G2" s="96"/>
      <c r="H2" s="96"/>
      <c r="I2" s="96"/>
      <c r="J2" s="96"/>
      <c r="K2" s="96"/>
      <c r="L2" s="96"/>
      <c r="M2" s="96"/>
      <c r="N2" s="96"/>
      <c r="O2" s="96"/>
    </row>
    <row r="3" spans="1:15" ht="38.25" customHeight="1" thickBot="1" x14ac:dyDescent="0.45">
      <c r="A3" s="97" t="s">
        <v>29</v>
      </c>
      <c r="B3" s="97"/>
      <c r="C3" s="97"/>
      <c r="D3" s="97"/>
      <c r="E3" s="97"/>
      <c r="F3" s="97"/>
      <c r="G3" s="97"/>
      <c r="H3" s="97"/>
      <c r="I3" s="97"/>
      <c r="J3" s="97"/>
      <c r="K3" s="97"/>
      <c r="L3" s="97"/>
      <c r="M3" s="97"/>
      <c r="N3" s="97"/>
      <c r="O3" s="97"/>
    </row>
    <row r="4" spans="1:15" ht="19.5" thickTop="1" x14ac:dyDescent="0.4">
      <c r="A4" s="105" t="s">
        <v>6</v>
      </c>
      <c r="B4" s="106"/>
      <c r="C4" s="47" t="s">
        <v>0</v>
      </c>
      <c r="D4" s="100" t="s">
        <v>1</v>
      </c>
      <c r="E4" s="101"/>
      <c r="F4" s="102"/>
      <c r="G4" s="103" t="s">
        <v>2</v>
      </c>
      <c r="H4" s="103"/>
      <c r="I4" s="103"/>
      <c r="J4" s="98" t="s">
        <v>3</v>
      </c>
      <c r="K4" s="99"/>
      <c r="L4" s="99"/>
      <c r="M4" s="101" t="s">
        <v>28</v>
      </c>
      <c r="N4" s="101"/>
      <c r="O4" s="104"/>
    </row>
    <row r="5" spans="1:15" x14ac:dyDescent="0.4">
      <c r="A5" s="107"/>
      <c r="B5" s="108"/>
      <c r="C5" s="48"/>
      <c r="D5" s="41"/>
      <c r="E5" s="6" t="s">
        <v>4</v>
      </c>
      <c r="F5" s="21" t="s">
        <v>5</v>
      </c>
      <c r="G5" s="54"/>
      <c r="H5" s="6" t="s">
        <v>4</v>
      </c>
      <c r="I5" s="12" t="s">
        <v>5</v>
      </c>
      <c r="J5" s="54"/>
      <c r="K5" s="6" t="s">
        <v>4</v>
      </c>
      <c r="L5" s="21" t="s">
        <v>5</v>
      </c>
      <c r="M5" s="54"/>
      <c r="N5" s="6" t="s">
        <v>4</v>
      </c>
      <c r="O5" s="7" t="s">
        <v>5</v>
      </c>
    </row>
    <row r="6" spans="1:15" ht="19.5" thickBot="1" x14ac:dyDescent="0.45">
      <c r="A6" s="107"/>
      <c r="B6" s="108"/>
      <c r="C6" s="49">
        <f>D6+G6+J6+M6</f>
        <v>122</v>
      </c>
      <c r="D6" s="42">
        <f>E6+F6</f>
        <v>37</v>
      </c>
      <c r="E6" s="31">
        <v>33</v>
      </c>
      <c r="F6" s="34">
        <v>4</v>
      </c>
      <c r="G6" s="17">
        <f>H6+I6</f>
        <v>55</v>
      </c>
      <c r="H6" s="8">
        <v>46</v>
      </c>
      <c r="I6" s="13">
        <v>9</v>
      </c>
      <c r="J6" s="22">
        <f>K6+L6</f>
        <v>28</v>
      </c>
      <c r="K6" s="8">
        <v>18</v>
      </c>
      <c r="L6" s="23">
        <v>10</v>
      </c>
      <c r="M6" s="17">
        <f>N6+O6</f>
        <v>2</v>
      </c>
      <c r="N6" s="8">
        <v>0</v>
      </c>
      <c r="O6" s="9">
        <v>2</v>
      </c>
    </row>
    <row r="7" spans="1:15" ht="20.25" thickTop="1" thickBot="1" x14ac:dyDescent="0.45">
      <c r="A7" s="109"/>
      <c r="B7" s="110"/>
      <c r="C7" s="64">
        <f>C6/C6</f>
        <v>1</v>
      </c>
      <c r="D7" s="65">
        <f>D6/$C$6</f>
        <v>0.30327868852459017</v>
      </c>
      <c r="E7" s="66">
        <f t="shared" ref="E7:O7" si="1">E6/$C$6</f>
        <v>0.27049180327868855</v>
      </c>
      <c r="F7" s="67">
        <f t="shared" si="1"/>
        <v>3.2786885245901641E-2</v>
      </c>
      <c r="G7" s="68">
        <f t="shared" si="1"/>
        <v>0.45081967213114754</v>
      </c>
      <c r="H7" s="69">
        <f t="shared" si="1"/>
        <v>0.37704918032786883</v>
      </c>
      <c r="I7" s="70">
        <f t="shared" si="1"/>
        <v>7.3770491803278687E-2</v>
      </c>
      <c r="J7" s="71">
        <f t="shared" si="1"/>
        <v>0.22950819672131148</v>
      </c>
      <c r="K7" s="69">
        <f>K6/$C$6</f>
        <v>0.14754098360655737</v>
      </c>
      <c r="L7" s="72">
        <f>L6/$C$6</f>
        <v>8.1967213114754092E-2</v>
      </c>
      <c r="M7" s="68">
        <f t="shared" si="1"/>
        <v>1.6393442622950821E-2</v>
      </c>
      <c r="N7" s="69">
        <f t="shared" si="1"/>
        <v>0</v>
      </c>
      <c r="O7" s="73">
        <f t="shared" si="1"/>
        <v>1.6393442622950821E-2</v>
      </c>
    </row>
    <row r="8" spans="1:15" ht="20.25" thickTop="1" thickBot="1" x14ac:dyDescent="0.45">
      <c r="A8" s="94" t="s">
        <v>58</v>
      </c>
      <c r="B8" s="95"/>
      <c r="C8" s="50">
        <f t="shared" ref="C8:C13" si="2">D8+G8+J8+M8</f>
        <v>5</v>
      </c>
      <c r="D8" s="43">
        <f>E8+F8</f>
        <v>2</v>
      </c>
      <c r="E8" s="10">
        <f>SUM(E9:E13)</f>
        <v>2</v>
      </c>
      <c r="F8" s="25">
        <f>SUM(F9:F13)</f>
        <v>0</v>
      </c>
      <c r="G8" s="18">
        <f t="shared" ref="G8:G13" si="3">H8+I8</f>
        <v>3</v>
      </c>
      <c r="H8" s="10">
        <f t="shared" ref="H8:I8" si="4">SUM(H9:H13)</f>
        <v>3</v>
      </c>
      <c r="I8" s="14">
        <f t="shared" si="4"/>
        <v>0</v>
      </c>
      <c r="J8" s="24">
        <f t="shared" ref="J8:J13" si="5">K8+L8</f>
        <v>0</v>
      </c>
      <c r="K8" s="10">
        <f t="shared" ref="K8:L8" si="6">SUM(K9:K13)</f>
        <v>0</v>
      </c>
      <c r="L8" s="25">
        <f t="shared" si="6"/>
        <v>0</v>
      </c>
      <c r="M8" s="18">
        <f t="shared" ref="M8:M13" si="7">N8+O8</f>
        <v>0</v>
      </c>
      <c r="N8" s="10">
        <f t="shared" ref="N8:O8" si="8">SUM(N9:N13)</f>
        <v>0</v>
      </c>
      <c r="O8" s="11">
        <f t="shared" si="8"/>
        <v>0</v>
      </c>
    </row>
    <row r="9" spans="1:15" ht="19.5" thickTop="1" x14ac:dyDescent="0.4">
      <c r="A9" s="39"/>
      <c r="B9" t="s">
        <v>67</v>
      </c>
      <c r="C9" s="52">
        <f t="shared" ref="C9:C12" si="9">D9+G9+J9+M9</f>
        <v>1</v>
      </c>
      <c r="D9" s="45">
        <f t="shared" ref="D9:D12" si="10">E9+F9</f>
        <v>0</v>
      </c>
      <c r="E9" s="2"/>
      <c r="F9" s="29"/>
      <c r="G9" s="20">
        <f t="shared" ref="G9:G12" si="11">H9+I9</f>
        <v>1</v>
      </c>
      <c r="H9" s="2">
        <v>1</v>
      </c>
      <c r="I9" s="16"/>
      <c r="J9" s="28">
        <f t="shared" ref="J9:J12" si="12">K9+L9</f>
        <v>0</v>
      </c>
      <c r="K9" s="2"/>
      <c r="L9" s="29"/>
      <c r="M9" s="20">
        <f t="shared" ref="M9:M12" si="13">N9+O9</f>
        <v>0</v>
      </c>
      <c r="N9" s="2"/>
      <c r="O9" s="3"/>
    </row>
    <row r="10" spans="1:15" x14ac:dyDescent="0.4">
      <c r="A10" s="39"/>
      <c r="B10" s="111" t="s">
        <v>77</v>
      </c>
      <c r="C10" s="52">
        <f t="shared" si="9"/>
        <v>1</v>
      </c>
      <c r="D10" s="45">
        <f t="shared" si="10"/>
        <v>0</v>
      </c>
      <c r="E10" s="2"/>
      <c r="F10" s="29"/>
      <c r="G10" s="20">
        <f t="shared" si="11"/>
        <v>1</v>
      </c>
      <c r="H10" s="2">
        <v>1</v>
      </c>
      <c r="I10" s="16"/>
      <c r="J10" s="28">
        <f t="shared" si="12"/>
        <v>0</v>
      </c>
      <c r="K10" s="2"/>
      <c r="L10" s="29"/>
      <c r="M10" s="20">
        <f t="shared" si="13"/>
        <v>0</v>
      </c>
      <c r="N10" s="2"/>
      <c r="O10" s="3"/>
    </row>
    <row r="11" spans="1:15" x14ac:dyDescent="0.4">
      <c r="A11" s="39"/>
      <c r="B11" s="37" t="s">
        <v>78</v>
      </c>
      <c r="C11" s="52">
        <f t="shared" ref="C11" si="14">D11+G11+J11+M11</f>
        <v>1</v>
      </c>
      <c r="D11" s="45">
        <f t="shared" ref="D11" si="15">E11+F11</f>
        <v>1</v>
      </c>
      <c r="E11" s="2">
        <v>1</v>
      </c>
      <c r="F11" s="29"/>
      <c r="G11" s="20">
        <f t="shared" ref="G11" si="16">H11+I11</f>
        <v>0</v>
      </c>
      <c r="H11" s="2"/>
      <c r="I11" s="16"/>
      <c r="J11" s="28">
        <f t="shared" ref="J11" si="17">K11+L11</f>
        <v>0</v>
      </c>
      <c r="K11" s="2"/>
      <c r="L11" s="29"/>
      <c r="M11" s="20">
        <f t="shared" ref="M11" si="18">N11+O11</f>
        <v>0</v>
      </c>
      <c r="N11" s="2"/>
      <c r="O11" s="3"/>
    </row>
    <row r="12" spans="1:15" x14ac:dyDescent="0.4">
      <c r="A12" s="39"/>
      <c r="B12" s="111" t="s">
        <v>76</v>
      </c>
      <c r="C12" s="52">
        <f t="shared" si="9"/>
        <v>1</v>
      </c>
      <c r="D12" s="45">
        <f t="shared" si="10"/>
        <v>0</v>
      </c>
      <c r="E12" s="2"/>
      <c r="F12" s="29"/>
      <c r="G12" s="20">
        <f t="shared" si="11"/>
        <v>1</v>
      </c>
      <c r="H12" s="2">
        <v>1</v>
      </c>
      <c r="I12" s="16"/>
      <c r="J12" s="28">
        <f t="shared" si="12"/>
        <v>0</v>
      </c>
      <c r="K12" s="2"/>
      <c r="L12" s="29"/>
      <c r="M12" s="20">
        <f t="shared" si="13"/>
        <v>0</v>
      </c>
      <c r="N12" s="2"/>
      <c r="O12" s="3"/>
    </row>
    <row r="13" spans="1:15" ht="19.5" thickBot="1" x14ac:dyDescent="0.45">
      <c r="A13" s="39"/>
      <c r="B13" t="s">
        <v>75</v>
      </c>
      <c r="C13" s="52">
        <f t="shared" si="2"/>
        <v>1</v>
      </c>
      <c r="D13" s="45">
        <f t="shared" ref="D13:D20" si="19">E13+F13</f>
        <v>1</v>
      </c>
      <c r="E13" s="2">
        <v>1</v>
      </c>
      <c r="F13" s="29"/>
      <c r="G13" s="20">
        <f t="shared" si="3"/>
        <v>0</v>
      </c>
      <c r="H13" s="2"/>
      <c r="I13" s="16"/>
      <c r="J13" s="28">
        <f t="shared" si="5"/>
        <v>0</v>
      </c>
      <c r="K13" s="2"/>
      <c r="L13" s="29"/>
      <c r="M13" s="20">
        <f t="shared" si="7"/>
        <v>0</v>
      </c>
      <c r="N13" s="2"/>
      <c r="O13" s="3"/>
    </row>
    <row r="14" spans="1:15" ht="20.25" thickTop="1" thickBot="1" x14ac:dyDescent="0.45">
      <c r="A14" s="94" t="s">
        <v>7</v>
      </c>
      <c r="B14" s="95"/>
      <c r="C14" s="50">
        <f t="shared" ref="C14:C91" si="20">D14+G14+J14+M14</f>
        <v>11</v>
      </c>
      <c r="D14" s="43">
        <f t="shared" ref="D14:D48" si="21">E14+F14</f>
        <v>4</v>
      </c>
      <c r="E14" s="10">
        <f>SUM(E15:E20)</f>
        <v>2</v>
      </c>
      <c r="F14" s="25">
        <f>SUM(F15:F20)</f>
        <v>2</v>
      </c>
      <c r="G14" s="18">
        <f t="shared" ref="G14:G48" si="22">H14+I14</f>
        <v>3</v>
      </c>
      <c r="H14" s="10">
        <f>SUM(H15:H20)</f>
        <v>3</v>
      </c>
      <c r="I14" s="14">
        <f>SUM(I15:I20)</f>
        <v>0</v>
      </c>
      <c r="J14" s="24">
        <f>K14+L14</f>
        <v>4</v>
      </c>
      <c r="K14" s="10">
        <f>SUM(K15:K20)</f>
        <v>2</v>
      </c>
      <c r="L14" s="25">
        <f>SUM(L15:L20)</f>
        <v>2</v>
      </c>
      <c r="M14" s="18">
        <f t="shared" ref="M14:M48" si="23">N14+O14</f>
        <v>0</v>
      </c>
      <c r="N14" s="10">
        <f>SUM(N15:N20)</f>
        <v>0</v>
      </c>
      <c r="O14" s="11">
        <f>SUM(O15:O20)</f>
        <v>0</v>
      </c>
    </row>
    <row r="15" spans="1:15" ht="19.5" thickTop="1" x14ac:dyDescent="0.4">
      <c r="A15" s="39"/>
      <c r="B15" s="36" t="s">
        <v>8</v>
      </c>
      <c r="C15" s="51">
        <f t="shared" si="20"/>
        <v>4</v>
      </c>
      <c r="D15" s="44">
        <f t="shared" si="19"/>
        <v>1</v>
      </c>
      <c r="E15" s="4">
        <v>1</v>
      </c>
      <c r="F15" s="27"/>
      <c r="G15" s="19">
        <f t="shared" si="22"/>
        <v>2</v>
      </c>
      <c r="H15" s="4">
        <v>2</v>
      </c>
      <c r="I15" s="15"/>
      <c r="J15" s="26">
        <f t="shared" ref="J15:J91" si="24">K15+L15</f>
        <v>1</v>
      </c>
      <c r="K15" s="4">
        <v>1</v>
      </c>
      <c r="L15" s="27"/>
      <c r="M15" s="19">
        <f t="shared" si="23"/>
        <v>0</v>
      </c>
      <c r="N15" s="4"/>
      <c r="O15" s="5"/>
    </row>
    <row r="16" spans="1:15" x14ac:dyDescent="0.4">
      <c r="A16" s="39"/>
      <c r="B16" s="37" t="s">
        <v>9</v>
      </c>
      <c r="C16" s="52">
        <f t="shared" si="20"/>
        <v>2</v>
      </c>
      <c r="D16" s="45">
        <f t="shared" si="19"/>
        <v>1</v>
      </c>
      <c r="E16" s="2"/>
      <c r="F16" s="29">
        <v>1</v>
      </c>
      <c r="G16" s="20">
        <f t="shared" si="22"/>
        <v>1</v>
      </c>
      <c r="H16" s="2">
        <v>1</v>
      </c>
      <c r="I16" s="16"/>
      <c r="J16" s="28">
        <f t="shared" si="24"/>
        <v>0</v>
      </c>
      <c r="K16" s="2"/>
      <c r="L16" s="29"/>
      <c r="M16" s="20">
        <f t="shared" si="23"/>
        <v>0</v>
      </c>
      <c r="N16" s="2"/>
      <c r="O16" s="3"/>
    </row>
    <row r="17" spans="1:15" x14ac:dyDescent="0.4">
      <c r="A17" s="39"/>
      <c r="B17" s="111" t="s">
        <v>79</v>
      </c>
      <c r="C17" s="52">
        <f t="shared" ref="C17" si="25">D17+G17+J17+M17</f>
        <v>1</v>
      </c>
      <c r="D17" s="45">
        <f t="shared" si="19"/>
        <v>1</v>
      </c>
      <c r="E17" s="2"/>
      <c r="F17" s="29">
        <v>1</v>
      </c>
      <c r="G17" s="20">
        <f t="shared" ref="G17" si="26">H17+I17</f>
        <v>0</v>
      </c>
      <c r="H17" s="2"/>
      <c r="I17" s="16"/>
      <c r="J17" s="28">
        <f t="shared" ref="J17" si="27">K17+L17</f>
        <v>0</v>
      </c>
      <c r="K17" s="2"/>
      <c r="L17" s="29"/>
      <c r="M17" s="20">
        <f t="shared" ref="M17" si="28">N17+O17</f>
        <v>0</v>
      </c>
      <c r="N17" s="2"/>
      <c r="O17" s="3"/>
    </row>
    <row r="18" spans="1:15" x14ac:dyDescent="0.4">
      <c r="A18" s="39"/>
      <c r="B18" s="111" t="s">
        <v>80</v>
      </c>
      <c r="C18" s="52">
        <f t="shared" ref="C18" si="29">D18+G18+J18+M18</f>
        <v>1</v>
      </c>
      <c r="D18" s="45">
        <f t="shared" si="19"/>
        <v>1</v>
      </c>
      <c r="E18" s="2">
        <v>1</v>
      </c>
      <c r="F18" s="29"/>
      <c r="G18" s="20">
        <f t="shared" ref="G18" si="30">H18+I18</f>
        <v>0</v>
      </c>
      <c r="H18" s="2"/>
      <c r="I18" s="16"/>
      <c r="J18" s="28">
        <f t="shared" ref="J18" si="31">K18+L18</f>
        <v>0</v>
      </c>
      <c r="K18" s="2"/>
      <c r="L18" s="29"/>
      <c r="M18" s="20">
        <f t="shared" ref="M18" si="32">N18+O18</f>
        <v>0</v>
      </c>
      <c r="N18" s="2"/>
      <c r="O18" s="3"/>
    </row>
    <row r="19" spans="1:15" x14ac:dyDescent="0.4">
      <c r="A19" s="39"/>
      <c r="B19" s="111" t="s">
        <v>81</v>
      </c>
      <c r="C19" s="52">
        <f t="shared" si="20"/>
        <v>2</v>
      </c>
      <c r="D19" s="45">
        <f t="shared" si="19"/>
        <v>0</v>
      </c>
      <c r="E19" s="2"/>
      <c r="F19" s="29"/>
      <c r="G19" s="20">
        <f t="shared" si="22"/>
        <v>0</v>
      </c>
      <c r="H19" s="2"/>
      <c r="I19" s="16"/>
      <c r="J19" s="28">
        <f t="shared" si="24"/>
        <v>2</v>
      </c>
      <c r="K19" s="2"/>
      <c r="L19" s="29">
        <v>2</v>
      </c>
      <c r="M19" s="20">
        <f t="shared" si="23"/>
        <v>0</v>
      </c>
      <c r="N19" s="2"/>
      <c r="O19" s="3"/>
    </row>
    <row r="20" spans="1:15" ht="19.5" thickBot="1" x14ac:dyDescent="0.45">
      <c r="A20" s="39"/>
      <c r="B20" t="s">
        <v>82</v>
      </c>
      <c r="C20" s="52">
        <f t="shared" si="20"/>
        <v>1</v>
      </c>
      <c r="D20" s="45">
        <f t="shared" si="19"/>
        <v>0</v>
      </c>
      <c r="E20" s="2"/>
      <c r="F20" s="29"/>
      <c r="G20" s="20">
        <f t="shared" si="22"/>
        <v>0</v>
      </c>
      <c r="H20" s="2"/>
      <c r="I20" s="16"/>
      <c r="J20" s="28">
        <f t="shared" si="24"/>
        <v>1</v>
      </c>
      <c r="K20" s="2">
        <v>1</v>
      </c>
      <c r="L20" s="29"/>
      <c r="M20" s="20">
        <f t="shared" si="23"/>
        <v>0</v>
      </c>
      <c r="N20" s="2"/>
      <c r="O20" s="3"/>
    </row>
    <row r="21" spans="1:15" ht="20.25" thickTop="1" thickBot="1" x14ac:dyDescent="0.45">
      <c r="A21" s="94" t="s">
        <v>10</v>
      </c>
      <c r="B21" s="95"/>
      <c r="C21" s="50">
        <f t="shared" si="20"/>
        <v>3</v>
      </c>
      <c r="D21" s="43">
        <f t="shared" si="21"/>
        <v>0</v>
      </c>
      <c r="E21" s="10">
        <f>SUM(E22:E23)</f>
        <v>0</v>
      </c>
      <c r="F21" s="25">
        <f>SUM(F22:F23)</f>
        <v>0</v>
      </c>
      <c r="G21" s="18">
        <f t="shared" si="22"/>
        <v>2</v>
      </c>
      <c r="H21" s="10">
        <f>SUM(H22:H23)</f>
        <v>1</v>
      </c>
      <c r="I21" s="14">
        <f>SUM(I22:I23)</f>
        <v>1</v>
      </c>
      <c r="J21" s="24">
        <f t="shared" si="24"/>
        <v>1</v>
      </c>
      <c r="K21" s="10">
        <f>SUM(K23:K23)</f>
        <v>0</v>
      </c>
      <c r="L21" s="25">
        <f>SUM(L22:L23)</f>
        <v>1</v>
      </c>
      <c r="M21" s="18">
        <f t="shared" si="23"/>
        <v>0</v>
      </c>
      <c r="N21" s="10">
        <f>SUM(N22:N23)</f>
        <v>0</v>
      </c>
      <c r="O21" s="11">
        <f>SUM(O22:O23)</f>
        <v>0</v>
      </c>
    </row>
    <row r="22" spans="1:15" ht="19.5" thickTop="1" x14ac:dyDescent="0.4">
      <c r="A22" s="39"/>
      <c r="B22" s="37" t="s">
        <v>68</v>
      </c>
      <c r="C22" s="52">
        <f t="shared" ref="C22" si="33">D22+G22+J22+M22</f>
        <v>2</v>
      </c>
      <c r="D22" s="45">
        <f t="shared" ref="D22" si="34">E22+F22</f>
        <v>0</v>
      </c>
      <c r="E22" s="2"/>
      <c r="F22" s="29"/>
      <c r="G22" s="20">
        <f t="shared" ref="G22" si="35">H22+I22</f>
        <v>2</v>
      </c>
      <c r="H22" s="2">
        <v>1</v>
      </c>
      <c r="I22" s="16">
        <v>1</v>
      </c>
      <c r="J22" s="28">
        <f t="shared" ref="J22" si="36">K22+L22</f>
        <v>0</v>
      </c>
      <c r="K22" s="2"/>
      <c r="L22" s="29"/>
      <c r="M22" s="20">
        <f t="shared" ref="M22" si="37">N22+O22</f>
        <v>0</v>
      </c>
      <c r="N22" s="2"/>
      <c r="O22" s="3"/>
    </row>
    <row r="23" spans="1:15" ht="19.5" thickBot="1" x14ac:dyDescent="0.45">
      <c r="A23" s="39"/>
      <c r="B23" s="37" t="s">
        <v>32</v>
      </c>
      <c r="C23" s="52">
        <f t="shared" si="20"/>
        <v>1</v>
      </c>
      <c r="D23" s="45">
        <f t="shared" si="21"/>
        <v>0</v>
      </c>
      <c r="E23" s="2"/>
      <c r="F23" s="29"/>
      <c r="G23" s="20">
        <f t="shared" si="22"/>
        <v>0</v>
      </c>
      <c r="H23" s="2"/>
      <c r="I23" s="16"/>
      <c r="J23" s="28">
        <f t="shared" si="24"/>
        <v>1</v>
      </c>
      <c r="K23" s="2"/>
      <c r="L23" s="29">
        <v>1</v>
      </c>
      <c r="M23" s="20">
        <f t="shared" si="23"/>
        <v>0</v>
      </c>
      <c r="N23" s="2"/>
      <c r="O23" s="3"/>
    </row>
    <row r="24" spans="1:15" ht="20.25" thickTop="1" thickBot="1" x14ac:dyDescent="0.45">
      <c r="A24" s="94" t="s">
        <v>65</v>
      </c>
      <c r="B24" s="95"/>
      <c r="C24" s="50">
        <f t="shared" si="20"/>
        <v>3</v>
      </c>
      <c r="D24" s="43">
        <f t="shared" si="21"/>
        <v>1</v>
      </c>
      <c r="E24" s="10">
        <f>SUM(E25:E27)</f>
        <v>1</v>
      </c>
      <c r="F24" s="25">
        <f>SUM(F25:F27)</f>
        <v>0</v>
      </c>
      <c r="G24" s="18">
        <f t="shared" si="22"/>
        <v>2</v>
      </c>
      <c r="H24" s="10">
        <f t="shared" ref="H24:I24" si="38">SUM(H25:H27)</f>
        <v>2</v>
      </c>
      <c r="I24" s="14">
        <f t="shared" si="38"/>
        <v>0</v>
      </c>
      <c r="J24" s="24">
        <f t="shared" si="24"/>
        <v>0</v>
      </c>
      <c r="K24" s="10">
        <f t="shared" ref="K24:L24" si="39">SUM(K25:K27)</f>
        <v>0</v>
      </c>
      <c r="L24" s="25">
        <f t="shared" si="39"/>
        <v>0</v>
      </c>
      <c r="M24" s="18">
        <f t="shared" si="23"/>
        <v>0</v>
      </c>
      <c r="N24" s="10">
        <f t="shared" ref="N24:O24" si="40">SUM(N25:N27)</f>
        <v>0</v>
      </c>
      <c r="O24" s="11">
        <f t="shared" si="40"/>
        <v>0</v>
      </c>
    </row>
    <row r="25" spans="1:15" ht="19.5" thickTop="1" x14ac:dyDescent="0.4">
      <c r="A25" s="39"/>
      <c r="B25" s="111" t="s">
        <v>83</v>
      </c>
      <c r="C25" s="52">
        <f t="shared" si="20"/>
        <v>1</v>
      </c>
      <c r="D25" s="45">
        <f t="shared" si="21"/>
        <v>0</v>
      </c>
      <c r="E25" s="2"/>
      <c r="F25" s="29"/>
      <c r="G25" s="20">
        <f t="shared" si="22"/>
        <v>1</v>
      </c>
      <c r="H25" s="2">
        <v>1</v>
      </c>
      <c r="I25" s="16"/>
      <c r="J25" s="28">
        <f t="shared" si="24"/>
        <v>0</v>
      </c>
      <c r="K25" s="2"/>
      <c r="L25" s="29"/>
      <c r="M25" s="20">
        <f t="shared" si="23"/>
        <v>0</v>
      </c>
      <c r="N25" s="2"/>
      <c r="O25" s="3"/>
    </row>
    <row r="26" spans="1:15" x14ac:dyDescent="0.4">
      <c r="A26" s="39"/>
      <c r="B26" s="111" t="s">
        <v>84</v>
      </c>
      <c r="C26" s="52">
        <f t="shared" si="20"/>
        <v>1</v>
      </c>
      <c r="D26" s="45">
        <f t="shared" si="21"/>
        <v>1</v>
      </c>
      <c r="E26" s="2">
        <v>1</v>
      </c>
      <c r="F26" s="29"/>
      <c r="G26" s="20">
        <f t="shared" si="22"/>
        <v>0</v>
      </c>
      <c r="H26" s="2"/>
      <c r="I26" s="16"/>
      <c r="J26" s="28">
        <f t="shared" si="24"/>
        <v>0</v>
      </c>
      <c r="K26" s="2"/>
      <c r="L26" s="29"/>
      <c r="M26" s="20">
        <f t="shared" si="23"/>
        <v>0</v>
      </c>
      <c r="N26" s="2"/>
      <c r="O26" s="3"/>
    </row>
    <row r="27" spans="1:15" ht="19.5" thickBot="1" x14ac:dyDescent="0.45">
      <c r="A27" s="39"/>
      <c r="B27" s="37" t="s">
        <v>66</v>
      </c>
      <c r="C27" s="52">
        <f t="shared" si="20"/>
        <v>1</v>
      </c>
      <c r="D27" s="45">
        <f t="shared" si="21"/>
        <v>0</v>
      </c>
      <c r="E27" s="2"/>
      <c r="F27" s="29"/>
      <c r="G27" s="20">
        <f t="shared" si="22"/>
        <v>1</v>
      </c>
      <c r="H27" s="2">
        <v>1</v>
      </c>
      <c r="I27" s="16"/>
      <c r="J27" s="28">
        <f t="shared" si="24"/>
        <v>0</v>
      </c>
      <c r="K27" s="2"/>
      <c r="L27" s="29"/>
      <c r="M27" s="20">
        <f t="shared" si="23"/>
        <v>0</v>
      </c>
      <c r="N27" s="2"/>
      <c r="O27" s="3"/>
    </row>
    <row r="28" spans="1:15" ht="20.25" thickTop="1" thickBot="1" x14ac:dyDescent="0.45">
      <c r="A28" s="94" t="s">
        <v>85</v>
      </c>
      <c r="B28" s="95"/>
      <c r="C28" s="50">
        <f t="shared" si="20"/>
        <v>2</v>
      </c>
      <c r="D28" s="43">
        <f t="shared" si="21"/>
        <v>0</v>
      </c>
      <c r="E28" s="10">
        <f>E29</f>
        <v>0</v>
      </c>
      <c r="F28" s="25">
        <f>F29</f>
        <v>0</v>
      </c>
      <c r="G28" s="18">
        <f t="shared" si="22"/>
        <v>1</v>
      </c>
      <c r="H28" s="10">
        <f t="shared" ref="H28:I28" si="41">H29</f>
        <v>1</v>
      </c>
      <c r="I28" s="14">
        <f t="shared" si="41"/>
        <v>0</v>
      </c>
      <c r="J28" s="24">
        <f t="shared" ref="J28:J29" si="42">K28+L28</f>
        <v>1</v>
      </c>
      <c r="K28" s="10">
        <f t="shared" ref="K28:L28" si="43">K29</f>
        <v>1</v>
      </c>
      <c r="L28" s="25">
        <f t="shared" si="43"/>
        <v>0</v>
      </c>
      <c r="M28" s="18">
        <f t="shared" si="23"/>
        <v>0</v>
      </c>
      <c r="N28" s="10">
        <f t="shared" ref="N28:O28" si="44">N29</f>
        <v>0</v>
      </c>
      <c r="O28" s="11">
        <f t="shared" si="44"/>
        <v>0</v>
      </c>
    </row>
    <row r="29" spans="1:15" ht="20.25" thickTop="1" thickBot="1" x14ac:dyDescent="0.45">
      <c r="A29" s="40"/>
      <c r="B29" s="55" t="s">
        <v>86</v>
      </c>
      <c r="C29" s="56">
        <f t="shared" si="20"/>
        <v>2</v>
      </c>
      <c r="D29" s="57">
        <f t="shared" si="21"/>
        <v>0</v>
      </c>
      <c r="E29" s="58"/>
      <c r="F29" s="59"/>
      <c r="G29" s="60">
        <f t="shared" si="22"/>
        <v>1</v>
      </c>
      <c r="H29" s="58">
        <v>1</v>
      </c>
      <c r="I29" s="61"/>
      <c r="J29" s="62">
        <f t="shared" si="42"/>
        <v>1</v>
      </c>
      <c r="K29" s="58">
        <v>1</v>
      </c>
      <c r="L29" s="59"/>
      <c r="M29" s="60">
        <f t="shared" si="23"/>
        <v>0</v>
      </c>
      <c r="N29" s="58"/>
      <c r="O29" s="63"/>
    </row>
    <row r="30" spans="1:15" ht="20.25" thickTop="1" thickBot="1" x14ac:dyDescent="0.45">
      <c r="A30" s="94" t="s">
        <v>44</v>
      </c>
      <c r="B30" s="95"/>
      <c r="C30" s="50">
        <f t="shared" ref="C30:C33" si="45">D30+G30+J30+M30</f>
        <v>4</v>
      </c>
      <c r="D30" s="43">
        <f t="shared" ref="D30:D33" si="46">E30+F30</f>
        <v>1</v>
      </c>
      <c r="E30" s="10">
        <f t="shared" ref="E30:F30" si="47">SUM(E31:E33)</f>
        <v>1</v>
      </c>
      <c r="F30" s="25">
        <f t="shared" si="47"/>
        <v>0</v>
      </c>
      <c r="G30" s="18">
        <f t="shared" ref="G30:G33" si="48">H30+I30</f>
        <v>3</v>
      </c>
      <c r="H30" s="10">
        <f t="shared" ref="H30:I30" si="49">SUM(H31:H33)</f>
        <v>3</v>
      </c>
      <c r="I30" s="14">
        <f t="shared" si="49"/>
        <v>0</v>
      </c>
      <c r="J30" s="24">
        <f t="shared" ref="J30:J33" si="50">K30+L30</f>
        <v>0</v>
      </c>
      <c r="K30" s="10">
        <f t="shared" ref="K30:L30" si="51">SUM(K31:K33)</f>
        <v>0</v>
      </c>
      <c r="L30" s="25">
        <f t="shared" si="51"/>
        <v>0</v>
      </c>
      <c r="M30" s="18">
        <f t="shared" ref="M30:M33" si="52">N30+O30</f>
        <v>0</v>
      </c>
      <c r="N30" s="10">
        <f t="shared" ref="N30:O30" si="53">SUM(N31:N33)</f>
        <v>0</v>
      </c>
      <c r="O30" s="11">
        <f t="shared" si="53"/>
        <v>0</v>
      </c>
    </row>
    <row r="31" spans="1:15" ht="19.5" thickTop="1" x14ac:dyDescent="0.4">
      <c r="A31" s="91"/>
      <c r="B31" s="92" t="s">
        <v>69</v>
      </c>
      <c r="C31" s="52">
        <f t="shared" si="45"/>
        <v>2</v>
      </c>
      <c r="D31" s="45">
        <f t="shared" si="46"/>
        <v>0</v>
      </c>
      <c r="E31" s="75"/>
      <c r="F31" s="76"/>
      <c r="G31" s="20">
        <f t="shared" si="48"/>
        <v>2</v>
      </c>
      <c r="H31" s="75">
        <v>2</v>
      </c>
      <c r="I31" s="78"/>
      <c r="J31" s="28">
        <f t="shared" si="50"/>
        <v>0</v>
      </c>
      <c r="K31" s="75"/>
      <c r="L31" s="76"/>
      <c r="M31" s="20">
        <f t="shared" si="52"/>
        <v>0</v>
      </c>
      <c r="N31" s="75"/>
      <c r="O31" s="80"/>
    </row>
    <row r="32" spans="1:15" x14ac:dyDescent="0.4">
      <c r="A32" s="39"/>
      <c r="B32" s="37" t="s">
        <v>87</v>
      </c>
      <c r="C32" s="52">
        <f t="shared" si="45"/>
        <v>1</v>
      </c>
      <c r="D32" s="45">
        <f t="shared" si="46"/>
        <v>0</v>
      </c>
      <c r="E32" s="2"/>
      <c r="F32" s="29"/>
      <c r="G32" s="20">
        <f t="shared" si="48"/>
        <v>1</v>
      </c>
      <c r="H32" s="2">
        <v>1</v>
      </c>
      <c r="I32" s="16"/>
      <c r="J32" s="28">
        <f t="shared" si="50"/>
        <v>0</v>
      </c>
      <c r="K32" s="2"/>
      <c r="L32" s="29"/>
      <c r="M32" s="20">
        <f t="shared" si="52"/>
        <v>0</v>
      </c>
      <c r="N32" s="2"/>
      <c r="O32" s="3"/>
    </row>
    <row r="33" spans="1:15" ht="19.5" thickBot="1" x14ac:dyDescent="0.45">
      <c r="A33" s="39"/>
      <c r="B33" t="s">
        <v>88</v>
      </c>
      <c r="C33" s="52">
        <f t="shared" si="45"/>
        <v>1</v>
      </c>
      <c r="D33" s="45">
        <f t="shared" si="46"/>
        <v>1</v>
      </c>
      <c r="E33" s="2">
        <v>1</v>
      </c>
      <c r="F33" s="29"/>
      <c r="G33" s="20">
        <f t="shared" si="48"/>
        <v>0</v>
      </c>
      <c r="H33" s="2"/>
      <c r="I33" s="16"/>
      <c r="J33" s="28">
        <f t="shared" si="50"/>
        <v>0</v>
      </c>
      <c r="K33" s="2"/>
      <c r="L33" s="29"/>
      <c r="M33" s="20">
        <f t="shared" si="52"/>
        <v>0</v>
      </c>
      <c r="N33" s="2"/>
      <c r="O33" s="3"/>
    </row>
    <row r="34" spans="1:15" ht="20.25" thickTop="1" thickBot="1" x14ac:dyDescent="0.45">
      <c r="A34" s="94" t="s">
        <v>11</v>
      </c>
      <c r="B34" s="95"/>
      <c r="C34" s="50">
        <f t="shared" si="20"/>
        <v>9</v>
      </c>
      <c r="D34" s="43">
        <f t="shared" si="21"/>
        <v>4</v>
      </c>
      <c r="E34" s="10">
        <f>SUM(E35:E39)</f>
        <v>3</v>
      </c>
      <c r="F34" s="25">
        <f>SUM(F35:F39)</f>
        <v>1</v>
      </c>
      <c r="G34" s="18">
        <f t="shared" si="22"/>
        <v>4</v>
      </c>
      <c r="H34" s="10">
        <f>SUM(H35:H39)</f>
        <v>3</v>
      </c>
      <c r="I34" s="14">
        <f>SUM(I35:I39)</f>
        <v>1</v>
      </c>
      <c r="J34" s="24">
        <f t="shared" si="24"/>
        <v>1</v>
      </c>
      <c r="K34" s="10">
        <f>SUM(K35:K39)</f>
        <v>0</v>
      </c>
      <c r="L34" s="25">
        <f>SUM(L35:L39)</f>
        <v>1</v>
      </c>
      <c r="M34" s="18">
        <f t="shared" si="23"/>
        <v>0</v>
      </c>
      <c r="N34" s="10">
        <f>SUM(N35:N39)</f>
        <v>0</v>
      </c>
      <c r="O34" s="11">
        <f>SUM(O35:O39)</f>
        <v>0</v>
      </c>
    </row>
    <row r="35" spans="1:15" ht="19.5" thickTop="1" x14ac:dyDescent="0.4">
      <c r="A35" s="39"/>
      <c r="B35" s="37" t="s">
        <v>46</v>
      </c>
      <c r="C35" s="52">
        <f t="shared" si="20"/>
        <v>2</v>
      </c>
      <c r="D35" s="45">
        <f t="shared" si="21"/>
        <v>1</v>
      </c>
      <c r="E35" s="2">
        <v>1</v>
      </c>
      <c r="F35" s="29"/>
      <c r="G35" s="20">
        <f t="shared" si="22"/>
        <v>1</v>
      </c>
      <c r="H35" s="2">
        <v>1</v>
      </c>
      <c r="I35" s="16"/>
      <c r="J35" s="28">
        <f t="shared" si="24"/>
        <v>0</v>
      </c>
      <c r="K35" s="2"/>
      <c r="L35" s="29"/>
      <c r="M35" s="20">
        <f t="shared" si="23"/>
        <v>0</v>
      </c>
      <c r="N35" s="2"/>
      <c r="O35" s="3"/>
    </row>
    <row r="36" spans="1:15" x14ac:dyDescent="0.4">
      <c r="A36" s="39"/>
      <c r="B36" s="37" t="s">
        <v>45</v>
      </c>
      <c r="C36" s="52">
        <f t="shared" ref="C36" si="54">D36+G36+J36+M36</f>
        <v>3</v>
      </c>
      <c r="D36" s="45">
        <f t="shared" si="21"/>
        <v>2</v>
      </c>
      <c r="E36" s="2">
        <v>1</v>
      </c>
      <c r="F36" s="29">
        <v>1</v>
      </c>
      <c r="G36" s="20">
        <f t="shared" ref="G36" si="55">H36+I36</f>
        <v>1</v>
      </c>
      <c r="H36" s="2"/>
      <c r="I36" s="16">
        <v>1</v>
      </c>
      <c r="J36" s="28">
        <f t="shared" ref="J36" si="56">K36+L36</f>
        <v>0</v>
      </c>
      <c r="K36" s="2"/>
      <c r="L36" s="29"/>
      <c r="M36" s="20">
        <f t="shared" ref="M36" si="57">N36+O36</f>
        <v>0</v>
      </c>
      <c r="N36" s="2"/>
      <c r="O36" s="3"/>
    </row>
    <row r="37" spans="1:15" x14ac:dyDescent="0.4">
      <c r="A37" s="39"/>
      <c r="B37" s="37" t="s">
        <v>12</v>
      </c>
      <c r="C37" s="52">
        <f t="shared" si="20"/>
        <v>2</v>
      </c>
      <c r="D37" s="45">
        <f t="shared" si="21"/>
        <v>0</v>
      </c>
      <c r="E37" s="2"/>
      <c r="F37" s="29"/>
      <c r="G37" s="20">
        <f t="shared" si="22"/>
        <v>1</v>
      </c>
      <c r="H37" s="2">
        <v>1</v>
      </c>
      <c r="I37" s="16"/>
      <c r="J37" s="28">
        <f t="shared" si="24"/>
        <v>1</v>
      </c>
      <c r="K37" s="2"/>
      <c r="L37" s="29">
        <v>1</v>
      </c>
      <c r="M37" s="20">
        <f t="shared" si="23"/>
        <v>0</v>
      </c>
      <c r="N37" s="2"/>
      <c r="O37" s="3"/>
    </row>
    <row r="38" spans="1:15" x14ac:dyDescent="0.4">
      <c r="A38" s="39"/>
      <c r="B38" s="37" t="s">
        <v>33</v>
      </c>
      <c r="C38" s="52">
        <f t="shared" si="20"/>
        <v>1</v>
      </c>
      <c r="D38" s="45">
        <f t="shared" ref="D38" si="58">E38+F38</f>
        <v>0</v>
      </c>
      <c r="E38" s="2"/>
      <c r="F38" s="29"/>
      <c r="G38" s="20">
        <f t="shared" ref="G38" si="59">H38+I38</f>
        <v>1</v>
      </c>
      <c r="H38" s="2">
        <v>1</v>
      </c>
      <c r="I38" s="16"/>
      <c r="J38" s="28">
        <f t="shared" si="24"/>
        <v>0</v>
      </c>
      <c r="K38" s="2"/>
      <c r="L38" s="29"/>
      <c r="M38" s="20">
        <f t="shared" ref="M38" si="60">N38+O38</f>
        <v>0</v>
      </c>
      <c r="N38" s="2"/>
      <c r="O38" s="3"/>
    </row>
    <row r="39" spans="1:15" ht="19.5" thickBot="1" x14ac:dyDescent="0.45">
      <c r="A39" s="39"/>
      <c r="B39" s="37" t="s">
        <v>34</v>
      </c>
      <c r="C39" s="52">
        <f t="shared" si="20"/>
        <v>1</v>
      </c>
      <c r="D39" s="45">
        <f t="shared" si="21"/>
        <v>1</v>
      </c>
      <c r="E39" s="2">
        <v>1</v>
      </c>
      <c r="F39" s="29"/>
      <c r="G39" s="20">
        <f t="shared" si="22"/>
        <v>0</v>
      </c>
      <c r="H39" s="2"/>
      <c r="I39" s="16"/>
      <c r="J39" s="28">
        <f t="shared" si="24"/>
        <v>0</v>
      </c>
      <c r="K39" s="2"/>
      <c r="L39" s="29"/>
      <c r="M39" s="20">
        <f t="shared" si="23"/>
        <v>0</v>
      </c>
      <c r="N39" s="2"/>
      <c r="O39" s="3"/>
    </row>
    <row r="40" spans="1:15" ht="20.25" thickTop="1" thickBot="1" x14ac:dyDescent="0.45">
      <c r="A40" s="94" t="s">
        <v>23</v>
      </c>
      <c r="B40" s="95"/>
      <c r="C40" s="50">
        <f t="shared" si="20"/>
        <v>4</v>
      </c>
      <c r="D40" s="43">
        <f t="shared" si="21"/>
        <v>0</v>
      </c>
      <c r="E40" s="10">
        <f>SUM(E41:E43)</f>
        <v>0</v>
      </c>
      <c r="F40" s="25">
        <f>SUM(F41:F43)</f>
        <v>0</v>
      </c>
      <c r="G40" s="18">
        <f t="shared" si="22"/>
        <v>2</v>
      </c>
      <c r="H40" s="10">
        <f>SUM(H41:H43)</f>
        <v>1</v>
      </c>
      <c r="I40" s="14">
        <f>SUM(I41:I43)</f>
        <v>1</v>
      </c>
      <c r="J40" s="24">
        <f t="shared" si="24"/>
        <v>2</v>
      </c>
      <c r="K40" s="10">
        <f t="shared" ref="K40:L40" si="61">SUM(K41:K43)</f>
        <v>2</v>
      </c>
      <c r="L40" s="25">
        <f t="shared" si="61"/>
        <v>0</v>
      </c>
      <c r="M40" s="18">
        <f t="shared" si="23"/>
        <v>0</v>
      </c>
      <c r="N40" s="10">
        <f>SUM(N41:N43)</f>
        <v>0</v>
      </c>
      <c r="O40" s="11">
        <f>SUM(O41:O43)</f>
        <v>0</v>
      </c>
    </row>
    <row r="41" spans="1:15" ht="19.5" thickTop="1" x14ac:dyDescent="0.4">
      <c r="A41" s="39"/>
      <c r="B41" s="37" t="s">
        <v>56</v>
      </c>
      <c r="C41" s="52">
        <f t="shared" si="20"/>
        <v>1</v>
      </c>
      <c r="D41" s="45">
        <f t="shared" ref="D41:D42" si="62">E41+F41</f>
        <v>0</v>
      </c>
      <c r="E41" s="2"/>
      <c r="F41" s="29"/>
      <c r="G41" s="20">
        <f t="shared" ref="G41:G42" si="63">H41+I41</f>
        <v>0</v>
      </c>
      <c r="H41" s="2"/>
      <c r="I41" s="16"/>
      <c r="J41" s="28">
        <f t="shared" si="24"/>
        <v>1</v>
      </c>
      <c r="K41" s="2">
        <v>1</v>
      </c>
      <c r="L41" s="29"/>
      <c r="M41" s="20">
        <f t="shared" ref="M41:M42" si="64">N41+O41</f>
        <v>0</v>
      </c>
      <c r="N41" s="2"/>
      <c r="O41" s="3"/>
    </row>
    <row r="42" spans="1:15" x14ac:dyDescent="0.4">
      <c r="A42" s="39"/>
      <c r="B42" s="37" t="s">
        <v>35</v>
      </c>
      <c r="C42" s="52">
        <f t="shared" ref="C42" si="65">D42+G42+J42+M42</f>
        <v>1</v>
      </c>
      <c r="D42" s="45">
        <f t="shared" si="62"/>
        <v>0</v>
      </c>
      <c r="E42" s="2"/>
      <c r="F42" s="29"/>
      <c r="G42" s="20">
        <f t="shared" si="63"/>
        <v>0</v>
      </c>
      <c r="H42" s="2"/>
      <c r="I42" s="16"/>
      <c r="J42" s="28">
        <f t="shared" ref="J42" si="66">K42+L42</f>
        <v>1</v>
      </c>
      <c r="K42" s="2">
        <v>1</v>
      </c>
      <c r="L42" s="29"/>
      <c r="M42" s="20">
        <f t="shared" si="64"/>
        <v>0</v>
      </c>
      <c r="N42" s="2"/>
      <c r="O42" s="3"/>
    </row>
    <row r="43" spans="1:15" ht="19.5" thickBot="1" x14ac:dyDescent="0.45">
      <c r="A43" s="39"/>
      <c r="B43" s="37" t="s">
        <v>13</v>
      </c>
      <c r="C43" s="52">
        <f t="shared" si="20"/>
        <v>2</v>
      </c>
      <c r="D43" s="45">
        <f t="shared" si="21"/>
        <v>0</v>
      </c>
      <c r="E43" s="2"/>
      <c r="F43" s="29"/>
      <c r="G43" s="20">
        <f t="shared" si="22"/>
        <v>2</v>
      </c>
      <c r="H43" s="2">
        <v>1</v>
      </c>
      <c r="I43" s="16">
        <v>1</v>
      </c>
      <c r="J43" s="28">
        <f t="shared" si="24"/>
        <v>0</v>
      </c>
      <c r="K43" s="2"/>
      <c r="L43" s="29"/>
      <c r="M43" s="20">
        <f t="shared" si="23"/>
        <v>0</v>
      </c>
      <c r="N43" s="2"/>
      <c r="O43" s="3"/>
    </row>
    <row r="44" spans="1:15" ht="20.25" thickTop="1" thickBot="1" x14ac:dyDescent="0.45">
      <c r="A44" s="94" t="s">
        <v>14</v>
      </c>
      <c r="B44" s="95"/>
      <c r="C44" s="50">
        <f t="shared" si="20"/>
        <v>3</v>
      </c>
      <c r="D44" s="43">
        <f t="shared" si="21"/>
        <v>0</v>
      </c>
      <c r="E44" s="10">
        <f>SUM(E45:E47)</f>
        <v>0</v>
      </c>
      <c r="F44" s="25">
        <f>SUM(F45:F47)</f>
        <v>0</v>
      </c>
      <c r="G44" s="18">
        <f t="shared" si="22"/>
        <v>1</v>
      </c>
      <c r="H44" s="10">
        <f>SUM(H45:H47)</f>
        <v>1</v>
      </c>
      <c r="I44" s="14">
        <f>SUM(I45:I47)</f>
        <v>0</v>
      </c>
      <c r="J44" s="24">
        <f t="shared" si="24"/>
        <v>2</v>
      </c>
      <c r="K44" s="10">
        <f>SUM(K45:K47)</f>
        <v>2</v>
      </c>
      <c r="L44" s="25">
        <f>SUM(L45:L47)</f>
        <v>0</v>
      </c>
      <c r="M44" s="18">
        <f t="shared" si="23"/>
        <v>0</v>
      </c>
      <c r="N44" s="10">
        <f>SUM(N45:N47)</f>
        <v>0</v>
      </c>
      <c r="O44" s="11">
        <f>SUM(O45:O47)</f>
        <v>0</v>
      </c>
    </row>
    <row r="45" spans="1:15" ht="19.5" thickTop="1" x14ac:dyDescent="0.4">
      <c r="A45" s="39"/>
      <c r="B45" s="36" t="s">
        <v>26</v>
      </c>
      <c r="C45" s="51">
        <f t="shared" si="20"/>
        <v>1</v>
      </c>
      <c r="D45" s="44">
        <f t="shared" si="21"/>
        <v>0</v>
      </c>
      <c r="E45" s="4"/>
      <c r="F45" s="27"/>
      <c r="G45" s="19">
        <f t="shared" si="22"/>
        <v>0</v>
      </c>
      <c r="H45" s="4"/>
      <c r="I45" s="15"/>
      <c r="J45" s="26">
        <f t="shared" si="24"/>
        <v>1</v>
      </c>
      <c r="K45" s="4">
        <v>1</v>
      </c>
      <c r="L45" s="27"/>
      <c r="M45" s="19">
        <f t="shared" si="23"/>
        <v>0</v>
      </c>
      <c r="N45" s="4"/>
      <c r="O45" s="5"/>
    </row>
    <row r="46" spans="1:15" x14ac:dyDescent="0.4">
      <c r="A46" s="39"/>
      <c r="B46" t="s">
        <v>89</v>
      </c>
      <c r="C46" s="52">
        <f t="shared" si="20"/>
        <v>1</v>
      </c>
      <c r="D46" s="45">
        <f t="shared" si="21"/>
        <v>0</v>
      </c>
      <c r="E46" s="2"/>
      <c r="F46" s="29"/>
      <c r="G46" s="20">
        <f t="shared" si="22"/>
        <v>0</v>
      </c>
      <c r="H46" s="2"/>
      <c r="I46" s="16"/>
      <c r="J46" s="28">
        <f t="shared" si="24"/>
        <v>1</v>
      </c>
      <c r="K46" s="2">
        <v>1</v>
      </c>
      <c r="L46" s="29"/>
      <c r="M46" s="20">
        <f t="shared" si="23"/>
        <v>0</v>
      </c>
      <c r="N46" s="2"/>
      <c r="O46" s="3"/>
    </row>
    <row r="47" spans="1:15" ht="19.5" thickBot="1" x14ac:dyDescent="0.45">
      <c r="A47" s="39"/>
      <c r="B47" s="38" t="s">
        <v>27</v>
      </c>
      <c r="C47" s="53">
        <f t="shared" si="20"/>
        <v>1</v>
      </c>
      <c r="D47" s="46">
        <f t="shared" si="21"/>
        <v>0</v>
      </c>
      <c r="E47" s="31"/>
      <c r="F47" s="34"/>
      <c r="G47" s="30">
        <f t="shared" si="22"/>
        <v>1</v>
      </c>
      <c r="H47" s="31">
        <v>1</v>
      </c>
      <c r="I47" s="32"/>
      <c r="J47" s="33">
        <f t="shared" si="24"/>
        <v>0</v>
      </c>
      <c r="K47" s="31"/>
      <c r="L47" s="34"/>
      <c r="M47" s="30">
        <f t="shared" si="23"/>
        <v>0</v>
      </c>
      <c r="N47" s="31"/>
      <c r="O47" s="35"/>
    </row>
    <row r="48" spans="1:15" ht="20.25" thickTop="1" thickBot="1" x14ac:dyDescent="0.45">
      <c r="A48" s="94" t="s">
        <v>15</v>
      </c>
      <c r="B48" s="95"/>
      <c r="C48" s="50">
        <f t="shared" si="20"/>
        <v>35</v>
      </c>
      <c r="D48" s="43">
        <f t="shared" si="21"/>
        <v>11</v>
      </c>
      <c r="E48" s="10">
        <f>SUM(E49:E62)</f>
        <v>11</v>
      </c>
      <c r="F48" s="25">
        <f>SUM(F49:F62)</f>
        <v>0</v>
      </c>
      <c r="G48" s="18">
        <f t="shared" si="22"/>
        <v>16</v>
      </c>
      <c r="H48" s="10">
        <f>SUM(H49:H62)</f>
        <v>16</v>
      </c>
      <c r="I48" s="14">
        <f>SUM(I49:I62)</f>
        <v>0</v>
      </c>
      <c r="J48" s="24">
        <f t="shared" si="24"/>
        <v>8</v>
      </c>
      <c r="K48" s="10">
        <f>SUM(K49:K62)</f>
        <v>4</v>
      </c>
      <c r="L48" s="25">
        <f>SUM(L49:L62)</f>
        <v>4</v>
      </c>
      <c r="M48" s="18">
        <f t="shared" si="23"/>
        <v>0</v>
      </c>
      <c r="N48" s="10">
        <f>SUM(N49:N62)</f>
        <v>0</v>
      </c>
      <c r="O48" s="11">
        <f>SUM(O49:O62)</f>
        <v>0</v>
      </c>
    </row>
    <row r="49" spans="1:15" ht="19.5" thickTop="1" x14ac:dyDescent="0.4">
      <c r="A49" s="39"/>
      <c r="B49" s="36" t="s">
        <v>16</v>
      </c>
      <c r="C49" s="51">
        <f t="shared" si="20"/>
        <v>1</v>
      </c>
      <c r="D49" s="44">
        <f t="shared" ref="D49:D91" si="67">E49+F49</f>
        <v>0</v>
      </c>
      <c r="E49" s="4"/>
      <c r="F49" s="27"/>
      <c r="G49" s="19">
        <f t="shared" ref="G49:G91" si="68">H49+I49</f>
        <v>1</v>
      </c>
      <c r="H49" s="4">
        <v>1</v>
      </c>
      <c r="I49" s="15"/>
      <c r="J49" s="26">
        <f t="shared" si="24"/>
        <v>0</v>
      </c>
      <c r="K49" s="4"/>
      <c r="L49" s="27"/>
      <c r="M49" s="19">
        <f t="shared" ref="M49:M91" si="69">N49+O49</f>
        <v>0</v>
      </c>
      <c r="N49" s="4"/>
      <c r="O49" s="5"/>
    </row>
    <row r="50" spans="1:15" x14ac:dyDescent="0.4">
      <c r="A50" s="39"/>
      <c r="B50" s="37" t="s">
        <v>30</v>
      </c>
      <c r="C50" s="52">
        <f t="shared" si="20"/>
        <v>2</v>
      </c>
      <c r="D50" s="44">
        <f t="shared" si="67"/>
        <v>1</v>
      </c>
      <c r="E50" s="2">
        <v>1</v>
      </c>
      <c r="F50" s="29"/>
      <c r="G50" s="20">
        <f t="shared" ref="G50" si="70">H50+I50</f>
        <v>0</v>
      </c>
      <c r="H50" s="2"/>
      <c r="I50" s="16"/>
      <c r="J50" s="28">
        <f t="shared" si="24"/>
        <v>1</v>
      </c>
      <c r="K50" s="2">
        <v>1</v>
      </c>
      <c r="L50" s="29"/>
      <c r="M50" s="20">
        <f t="shared" ref="M50" si="71">N50+O50</f>
        <v>0</v>
      </c>
      <c r="N50" s="2"/>
      <c r="O50" s="3"/>
    </row>
    <row r="51" spans="1:15" x14ac:dyDescent="0.4">
      <c r="A51" s="39"/>
      <c r="B51" s="37" t="s">
        <v>36</v>
      </c>
      <c r="C51" s="52">
        <f t="shared" si="20"/>
        <v>6</v>
      </c>
      <c r="D51" s="44">
        <f t="shared" si="67"/>
        <v>1</v>
      </c>
      <c r="E51" s="2">
        <v>1</v>
      </c>
      <c r="F51" s="29"/>
      <c r="G51" s="20">
        <f t="shared" si="68"/>
        <v>3</v>
      </c>
      <c r="H51" s="2">
        <v>3</v>
      </c>
      <c r="I51" s="16"/>
      <c r="J51" s="28">
        <f t="shared" si="24"/>
        <v>2</v>
      </c>
      <c r="K51" s="2">
        <v>1</v>
      </c>
      <c r="L51" s="29">
        <v>1</v>
      </c>
      <c r="M51" s="20">
        <f t="shared" si="69"/>
        <v>0</v>
      </c>
      <c r="N51" s="2"/>
      <c r="O51" s="3"/>
    </row>
    <row r="52" spans="1:15" x14ac:dyDescent="0.4">
      <c r="A52" s="39"/>
      <c r="B52" s="37" t="s">
        <v>17</v>
      </c>
      <c r="C52" s="52">
        <f t="shared" ref="C52" si="72">D52+G52+J52+M52</f>
        <v>1</v>
      </c>
      <c r="D52" s="44">
        <f t="shared" si="67"/>
        <v>0</v>
      </c>
      <c r="E52" s="2"/>
      <c r="F52" s="29"/>
      <c r="G52" s="20">
        <f t="shared" ref="G52" si="73">H52+I52</f>
        <v>1</v>
      </c>
      <c r="H52" s="2">
        <v>1</v>
      </c>
      <c r="I52" s="16"/>
      <c r="J52" s="28">
        <f t="shared" ref="J52" si="74">K52+L52</f>
        <v>0</v>
      </c>
      <c r="K52" s="2"/>
      <c r="L52" s="29"/>
      <c r="M52" s="20">
        <f t="shared" ref="M52" si="75">N52+O52</f>
        <v>0</v>
      </c>
      <c r="N52" s="2"/>
      <c r="O52" s="3"/>
    </row>
    <row r="53" spans="1:15" x14ac:dyDescent="0.4">
      <c r="A53" s="39"/>
      <c r="B53" t="s">
        <v>70</v>
      </c>
      <c r="C53" s="52">
        <f t="shared" si="20"/>
        <v>1</v>
      </c>
      <c r="D53" s="44">
        <f t="shared" si="67"/>
        <v>1</v>
      </c>
      <c r="E53" s="2">
        <v>1</v>
      </c>
      <c r="F53" s="29"/>
      <c r="G53" s="20">
        <f t="shared" si="68"/>
        <v>0</v>
      </c>
      <c r="H53" s="2"/>
      <c r="I53" s="16"/>
      <c r="J53" s="28">
        <f t="shared" si="24"/>
        <v>0</v>
      </c>
      <c r="K53" s="2"/>
      <c r="L53" s="29"/>
      <c r="M53" s="20">
        <f t="shared" si="69"/>
        <v>0</v>
      </c>
      <c r="N53" s="2"/>
      <c r="O53" s="3"/>
    </row>
    <row r="54" spans="1:15" x14ac:dyDescent="0.4">
      <c r="A54" s="39"/>
      <c r="B54" s="37" t="s">
        <v>47</v>
      </c>
      <c r="C54" s="52">
        <f t="shared" ref="C54" si="76">D54+G54+J54+M54</f>
        <v>6</v>
      </c>
      <c r="D54" s="44">
        <f t="shared" si="67"/>
        <v>4</v>
      </c>
      <c r="E54" s="2">
        <v>4</v>
      </c>
      <c r="F54" s="29"/>
      <c r="G54" s="20">
        <f t="shared" ref="G54" si="77">H54+I54</f>
        <v>2</v>
      </c>
      <c r="H54" s="2">
        <v>2</v>
      </c>
      <c r="I54" s="16"/>
      <c r="J54" s="28">
        <f t="shared" ref="J54" si="78">K54+L54</f>
        <v>0</v>
      </c>
      <c r="K54" s="2"/>
      <c r="L54" s="29"/>
      <c r="M54" s="20">
        <f t="shared" ref="M54" si="79">N54+O54</f>
        <v>0</v>
      </c>
      <c r="N54" s="2"/>
      <c r="O54" s="3"/>
    </row>
    <row r="55" spans="1:15" x14ac:dyDescent="0.4">
      <c r="A55" s="39"/>
      <c r="B55" s="37" t="s">
        <v>18</v>
      </c>
      <c r="C55" s="52">
        <f t="shared" si="20"/>
        <v>5</v>
      </c>
      <c r="D55" s="44">
        <f t="shared" si="67"/>
        <v>0</v>
      </c>
      <c r="E55" s="2"/>
      <c r="F55" s="29"/>
      <c r="G55" s="20">
        <f t="shared" ref="G55:G60" si="80">H55+I55</f>
        <v>3</v>
      </c>
      <c r="H55" s="2">
        <v>3</v>
      </c>
      <c r="I55" s="16"/>
      <c r="J55" s="28">
        <f t="shared" si="24"/>
        <v>2</v>
      </c>
      <c r="K55" s="2">
        <v>2</v>
      </c>
      <c r="L55" s="29"/>
      <c r="M55" s="20">
        <f t="shared" ref="M55:M60" si="81">N55+O55</f>
        <v>0</v>
      </c>
      <c r="N55" s="2"/>
      <c r="O55" s="3"/>
    </row>
    <row r="56" spans="1:15" x14ac:dyDescent="0.4">
      <c r="A56" s="39"/>
      <c r="B56" s="37" t="s">
        <v>42</v>
      </c>
      <c r="C56" s="52">
        <f t="shared" ref="C56:C57" si="82">D56+G56+J56+M56</f>
        <v>1</v>
      </c>
      <c r="D56" s="44">
        <f t="shared" si="67"/>
        <v>1</v>
      </c>
      <c r="E56" s="2">
        <v>1</v>
      </c>
      <c r="F56" s="29"/>
      <c r="G56" s="20">
        <f t="shared" si="80"/>
        <v>0</v>
      </c>
      <c r="H56" s="2"/>
      <c r="I56" s="16"/>
      <c r="J56" s="28">
        <f t="shared" ref="J56:J57" si="83">K56+L56</f>
        <v>0</v>
      </c>
      <c r="K56" s="2"/>
      <c r="L56" s="29"/>
      <c r="M56" s="20">
        <f t="shared" si="81"/>
        <v>0</v>
      </c>
      <c r="N56" s="2"/>
      <c r="O56" s="3"/>
    </row>
    <row r="57" spans="1:15" x14ac:dyDescent="0.4">
      <c r="A57" s="39"/>
      <c r="B57" s="37" t="s">
        <v>49</v>
      </c>
      <c r="C57" s="52">
        <f t="shared" si="82"/>
        <v>1</v>
      </c>
      <c r="D57" s="44">
        <f t="shared" si="67"/>
        <v>0</v>
      </c>
      <c r="E57" s="2"/>
      <c r="F57" s="29"/>
      <c r="G57" s="20">
        <f t="shared" ref="G57" si="84">H57+I57</f>
        <v>1</v>
      </c>
      <c r="H57" s="2">
        <v>1</v>
      </c>
      <c r="I57" s="16"/>
      <c r="J57" s="28">
        <f t="shared" si="83"/>
        <v>0</v>
      </c>
      <c r="K57" s="2"/>
      <c r="L57" s="29"/>
      <c r="M57" s="20">
        <f t="shared" ref="M57" si="85">N57+O57</f>
        <v>0</v>
      </c>
      <c r="N57" s="2"/>
      <c r="O57" s="3"/>
    </row>
    <row r="58" spans="1:15" x14ac:dyDescent="0.4">
      <c r="A58" s="39"/>
      <c r="B58" s="37" t="s">
        <v>37</v>
      </c>
      <c r="C58" s="52">
        <f t="shared" ref="C58:C60" si="86">D58+G58+J58+M58</f>
        <v>1</v>
      </c>
      <c r="D58" s="44">
        <f t="shared" si="67"/>
        <v>0</v>
      </c>
      <c r="E58" s="2"/>
      <c r="F58" s="29"/>
      <c r="G58" s="20">
        <f t="shared" si="80"/>
        <v>1</v>
      </c>
      <c r="H58" s="2">
        <v>1</v>
      </c>
      <c r="I58" s="16"/>
      <c r="J58" s="28">
        <f t="shared" ref="J58:J60" si="87">K58+L58</f>
        <v>0</v>
      </c>
      <c r="K58" s="2"/>
      <c r="L58" s="29"/>
      <c r="M58" s="20">
        <f t="shared" si="81"/>
        <v>0</v>
      </c>
      <c r="N58" s="2"/>
      <c r="O58" s="3"/>
    </row>
    <row r="59" spans="1:15" x14ac:dyDescent="0.4">
      <c r="A59" s="39"/>
      <c r="B59" s="37" t="s">
        <v>48</v>
      </c>
      <c r="C59" s="52">
        <f t="shared" si="86"/>
        <v>1</v>
      </c>
      <c r="D59" s="44">
        <f t="shared" si="67"/>
        <v>0</v>
      </c>
      <c r="E59" s="2"/>
      <c r="F59" s="29"/>
      <c r="G59" s="20">
        <f t="shared" si="80"/>
        <v>1</v>
      </c>
      <c r="H59" s="2">
        <v>1</v>
      </c>
      <c r="I59" s="16"/>
      <c r="J59" s="28">
        <f t="shared" si="87"/>
        <v>0</v>
      </c>
      <c r="K59" s="2"/>
      <c r="L59" s="29"/>
      <c r="M59" s="20">
        <f t="shared" si="81"/>
        <v>0</v>
      </c>
      <c r="N59" s="2"/>
      <c r="O59" s="3"/>
    </row>
    <row r="60" spans="1:15" x14ac:dyDescent="0.4">
      <c r="A60" s="39"/>
      <c r="B60" s="37" t="s">
        <v>41</v>
      </c>
      <c r="C60" s="52">
        <f t="shared" si="86"/>
        <v>1</v>
      </c>
      <c r="D60" s="44">
        <f t="shared" si="67"/>
        <v>0</v>
      </c>
      <c r="E60" s="2"/>
      <c r="F60" s="29"/>
      <c r="G60" s="20">
        <f t="shared" si="80"/>
        <v>1</v>
      </c>
      <c r="H60" s="2">
        <v>1</v>
      </c>
      <c r="I60" s="16"/>
      <c r="J60" s="28">
        <f t="shared" si="87"/>
        <v>0</v>
      </c>
      <c r="K60" s="2"/>
      <c r="L60" s="29"/>
      <c r="M60" s="20">
        <f t="shared" si="81"/>
        <v>0</v>
      </c>
      <c r="N60" s="2"/>
      <c r="O60" s="3"/>
    </row>
    <row r="61" spans="1:15" x14ac:dyDescent="0.4">
      <c r="A61" s="39"/>
      <c r="B61" t="s">
        <v>71</v>
      </c>
      <c r="C61" s="52">
        <f t="shared" si="20"/>
        <v>2</v>
      </c>
      <c r="D61" s="44">
        <f t="shared" si="67"/>
        <v>1</v>
      </c>
      <c r="E61" s="2">
        <v>1</v>
      </c>
      <c r="F61" s="29"/>
      <c r="G61" s="20">
        <f t="shared" si="68"/>
        <v>0</v>
      </c>
      <c r="H61" s="2"/>
      <c r="I61" s="16"/>
      <c r="J61" s="28">
        <f t="shared" si="24"/>
        <v>1</v>
      </c>
      <c r="K61" s="2"/>
      <c r="L61" s="29">
        <v>1</v>
      </c>
      <c r="M61" s="20">
        <f t="shared" si="69"/>
        <v>0</v>
      </c>
      <c r="N61" s="2"/>
      <c r="O61" s="3"/>
    </row>
    <row r="62" spans="1:15" ht="19.5" thickBot="1" x14ac:dyDescent="0.45">
      <c r="A62" s="39"/>
      <c r="B62" s="37" t="s">
        <v>19</v>
      </c>
      <c r="C62" s="52">
        <f t="shared" si="20"/>
        <v>6</v>
      </c>
      <c r="D62" s="44">
        <f t="shared" si="67"/>
        <v>2</v>
      </c>
      <c r="E62" s="2">
        <v>2</v>
      </c>
      <c r="F62" s="29"/>
      <c r="G62" s="20">
        <f t="shared" si="68"/>
        <v>2</v>
      </c>
      <c r="H62" s="2">
        <v>2</v>
      </c>
      <c r="I62" s="16"/>
      <c r="J62" s="28">
        <f t="shared" si="24"/>
        <v>2</v>
      </c>
      <c r="K62" s="2"/>
      <c r="L62" s="29">
        <v>2</v>
      </c>
      <c r="M62" s="20">
        <f t="shared" si="69"/>
        <v>0</v>
      </c>
      <c r="N62" s="2"/>
      <c r="O62" s="3"/>
    </row>
    <row r="63" spans="1:15" ht="20.25" thickTop="1" thickBot="1" x14ac:dyDescent="0.45">
      <c r="A63" s="94" t="s">
        <v>20</v>
      </c>
      <c r="B63" s="95"/>
      <c r="C63" s="50">
        <f t="shared" si="20"/>
        <v>15</v>
      </c>
      <c r="D63" s="43">
        <f t="shared" si="67"/>
        <v>3</v>
      </c>
      <c r="E63" s="10">
        <f>SUM(E64:E70)</f>
        <v>2</v>
      </c>
      <c r="F63" s="25">
        <f>SUM(F64:F70)</f>
        <v>1</v>
      </c>
      <c r="G63" s="18">
        <f t="shared" si="68"/>
        <v>8</v>
      </c>
      <c r="H63" s="10">
        <f>SUM(H64:H70)</f>
        <v>7</v>
      </c>
      <c r="I63" s="14">
        <f>SUM(I64:I70)</f>
        <v>1</v>
      </c>
      <c r="J63" s="24">
        <f t="shared" si="24"/>
        <v>3</v>
      </c>
      <c r="K63" s="10">
        <f>SUM(K64:K70)</f>
        <v>3</v>
      </c>
      <c r="L63" s="25">
        <f>SUM(L64:L70)</f>
        <v>0</v>
      </c>
      <c r="M63" s="18">
        <f t="shared" si="69"/>
        <v>1</v>
      </c>
      <c r="N63" s="10">
        <f>SUM(N64:N70)</f>
        <v>0</v>
      </c>
      <c r="O63" s="11">
        <f>SUM(O64:O70)</f>
        <v>1</v>
      </c>
    </row>
    <row r="64" spans="1:15" ht="19.5" thickTop="1" x14ac:dyDescent="0.4">
      <c r="A64" s="39"/>
      <c r="B64" s="36" t="s">
        <v>21</v>
      </c>
      <c r="C64" s="51">
        <f t="shared" si="20"/>
        <v>6</v>
      </c>
      <c r="D64" s="44">
        <f t="shared" si="67"/>
        <v>0</v>
      </c>
      <c r="E64" s="4"/>
      <c r="F64" s="27"/>
      <c r="G64" s="19">
        <f t="shared" si="68"/>
        <v>4</v>
      </c>
      <c r="H64" s="4">
        <v>3</v>
      </c>
      <c r="I64" s="15">
        <v>1</v>
      </c>
      <c r="J64" s="26">
        <f t="shared" si="24"/>
        <v>1</v>
      </c>
      <c r="K64" s="4">
        <v>1</v>
      </c>
      <c r="L64" s="27"/>
      <c r="M64" s="19">
        <f t="shared" si="69"/>
        <v>1</v>
      </c>
      <c r="N64" s="4"/>
      <c r="O64" s="5">
        <v>1</v>
      </c>
    </row>
    <row r="65" spans="1:15" x14ac:dyDescent="0.4">
      <c r="A65" s="39"/>
      <c r="B65" s="37" t="s">
        <v>31</v>
      </c>
      <c r="C65" s="52">
        <f t="shared" si="20"/>
        <v>1</v>
      </c>
      <c r="D65" s="45">
        <f t="shared" ref="D65:D66" si="88">E65+F65</f>
        <v>0</v>
      </c>
      <c r="E65" s="2"/>
      <c r="F65" s="29"/>
      <c r="G65" s="20">
        <f t="shared" ref="G65:G66" si="89">H65+I65</f>
        <v>0</v>
      </c>
      <c r="H65" s="2"/>
      <c r="I65" s="16"/>
      <c r="J65" s="28">
        <f t="shared" si="24"/>
        <v>1</v>
      </c>
      <c r="K65" s="2">
        <v>1</v>
      </c>
      <c r="L65" s="29"/>
      <c r="M65" s="20">
        <f t="shared" ref="M65:M66" si="90">N65+O65</f>
        <v>0</v>
      </c>
      <c r="N65" s="2"/>
      <c r="O65" s="3"/>
    </row>
    <row r="66" spans="1:15" x14ac:dyDescent="0.4">
      <c r="A66" s="39"/>
      <c r="B66" s="37" t="s">
        <v>38</v>
      </c>
      <c r="C66" s="52">
        <f t="shared" ref="C66" si="91">D66+G66+J66+M66</f>
        <v>2</v>
      </c>
      <c r="D66" s="45">
        <f t="shared" si="88"/>
        <v>0</v>
      </c>
      <c r="E66" s="2"/>
      <c r="F66" s="29"/>
      <c r="G66" s="20">
        <f t="shared" si="89"/>
        <v>1</v>
      </c>
      <c r="H66" s="2">
        <v>1</v>
      </c>
      <c r="I66" s="16"/>
      <c r="J66" s="28">
        <f t="shared" ref="J66" si="92">K66+L66</f>
        <v>1</v>
      </c>
      <c r="K66" s="2">
        <v>1</v>
      </c>
      <c r="L66" s="29"/>
      <c r="M66" s="20">
        <f t="shared" si="90"/>
        <v>0</v>
      </c>
      <c r="N66" s="2"/>
      <c r="O66" s="3"/>
    </row>
    <row r="67" spans="1:15" x14ac:dyDescent="0.4">
      <c r="A67" s="39"/>
      <c r="B67" s="37" t="s">
        <v>43</v>
      </c>
      <c r="C67" s="52">
        <f t="shared" si="20"/>
        <v>1</v>
      </c>
      <c r="D67" s="45">
        <f t="shared" si="67"/>
        <v>1</v>
      </c>
      <c r="E67" s="2">
        <v>1</v>
      </c>
      <c r="F67" s="29"/>
      <c r="G67" s="20">
        <f t="shared" si="68"/>
        <v>0</v>
      </c>
      <c r="H67" s="2"/>
      <c r="I67" s="16"/>
      <c r="J67" s="28">
        <f t="shared" si="24"/>
        <v>0</v>
      </c>
      <c r="K67" s="2"/>
      <c r="L67" s="29"/>
      <c r="M67" s="20">
        <f t="shared" si="69"/>
        <v>0</v>
      </c>
      <c r="N67" s="2"/>
      <c r="O67" s="3"/>
    </row>
    <row r="68" spans="1:15" x14ac:dyDescent="0.4">
      <c r="A68" s="39"/>
      <c r="B68" s="37" t="s">
        <v>59</v>
      </c>
      <c r="C68" s="52">
        <f t="shared" ref="C68" si="93">D68+G68+J68+M68</f>
        <v>1</v>
      </c>
      <c r="D68" s="45">
        <f t="shared" ref="D68" si="94">E68+F68</f>
        <v>1</v>
      </c>
      <c r="E68" s="2"/>
      <c r="F68" s="29">
        <v>1</v>
      </c>
      <c r="G68" s="20">
        <f t="shared" ref="G68" si="95">H68+I68</f>
        <v>0</v>
      </c>
      <c r="H68" s="2"/>
      <c r="I68" s="16"/>
      <c r="J68" s="28">
        <f t="shared" ref="J68" si="96">K68+L68</f>
        <v>0</v>
      </c>
      <c r="K68" s="2"/>
      <c r="L68" s="29"/>
      <c r="M68" s="20">
        <f t="shared" ref="M68" si="97">N68+O68</f>
        <v>0</v>
      </c>
      <c r="N68" s="2"/>
      <c r="O68" s="3"/>
    </row>
    <row r="69" spans="1:15" x14ac:dyDescent="0.4">
      <c r="A69" s="39"/>
      <c r="B69" s="37" t="s">
        <v>60</v>
      </c>
      <c r="C69" s="52">
        <f t="shared" si="20"/>
        <v>3</v>
      </c>
      <c r="D69" s="45">
        <f t="shared" si="67"/>
        <v>1</v>
      </c>
      <c r="E69" s="2">
        <v>1</v>
      </c>
      <c r="F69" s="29"/>
      <c r="G69" s="20">
        <f t="shared" si="68"/>
        <v>2</v>
      </c>
      <c r="H69" s="2">
        <v>2</v>
      </c>
      <c r="I69" s="16"/>
      <c r="J69" s="28">
        <f t="shared" si="24"/>
        <v>0</v>
      </c>
      <c r="K69" s="2"/>
      <c r="L69" s="29"/>
      <c r="M69" s="20">
        <f t="shared" si="69"/>
        <v>0</v>
      </c>
      <c r="N69" s="2"/>
      <c r="O69" s="3"/>
    </row>
    <row r="70" spans="1:15" ht="19.5" thickBot="1" x14ac:dyDescent="0.45">
      <c r="A70" s="39"/>
      <c r="B70" s="37" t="s">
        <v>61</v>
      </c>
      <c r="C70" s="52">
        <f t="shared" si="20"/>
        <v>1</v>
      </c>
      <c r="D70" s="45">
        <f t="shared" si="67"/>
        <v>0</v>
      </c>
      <c r="E70" s="2"/>
      <c r="F70" s="29"/>
      <c r="G70" s="20">
        <f t="shared" si="68"/>
        <v>1</v>
      </c>
      <c r="H70" s="2">
        <v>1</v>
      </c>
      <c r="I70" s="16"/>
      <c r="J70" s="28">
        <f t="shared" si="24"/>
        <v>0</v>
      </c>
      <c r="K70" s="2"/>
      <c r="L70" s="29"/>
      <c r="M70" s="20">
        <f t="shared" si="69"/>
        <v>0</v>
      </c>
      <c r="N70" s="2"/>
      <c r="O70" s="3"/>
    </row>
    <row r="71" spans="1:15" ht="20.25" thickTop="1" thickBot="1" x14ac:dyDescent="0.45">
      <c r="A71" s="94" t="s">
        <v>90</v>
      </c>
      <c r="B71" s="95"/>
      <c r="C71" s="50">
        <f t="shared" ref="C71:C75" si="98">D71+G71+J71+M71</f>
        <v>2</v>
      </c>
      <c r="D71" s="43">
        <f t="shared" si="67"/>
        <v>1</v>
      </c>
      <c r="E71" s="10">
        <f>SUM(E72:E73)</f>
        <v>1</v>
      </c>
      <c r="F71" s="25">
        <f>SUM(F72:F73)</f>
        <v>0</v>
      </c>
      <c r="G71" s="18">
        <f t="shared" si="68"/>
        <v>1</v>
      </c>
      <c r="H71" s="10">
        <f>SUM(H72:H73)</f>
        <v>1</v>
      </c>
      <c r="I71" s="14">
        <f>SUM(I72:I73)</f>
        <v>0</v>
      </c>
      <c r="J71" s="24">
        <f t="shared" ref="J71:J75" si="99">K71+L71</f>
        <v>0</v>
      </c>
      <c r="K71" s="10">
        <f>SUM(K72:K73)</f>
        <v>0</v>
      </c>
      <c r="L71" s="25">
        <f>SUM(L72:L73)</f>
        <v>0</v>
      </c>
      <c r="M71" s="18">
        <f t="shared" si="69"/>
        <v>0</v>
      </c>
      <c r="N71" s="10">
        <f>SUM(N72:N73)</f>
        <v>0</v>
      </c>
      <c r="O71" s="11">
        <f>SUM(O72:O73)</f>
        <v>0</v>
      </c>
    </row>
    <row r="72" spans="1:15" ht="19.5" thickTop="1" x14ac:dyDescent="0.4">
      <c r="A72" s="39"/>
      <c r="B72" s="112" t="s">
        <v>91</v>
      </c>
      <c r="C72" s="51">
        <f t="shared" si="98"/>
        <v>1</v>
      </c>
      <c r="D72" s="44">
        <f t="shared" si="67"/>
        <v>0</v>
      </c>
      <c r="E72" s="4"/>
      <c r="F72" s="27"/>
      <c r="G72" s="19">
        <f t="shared" si="68"/>
        <v>1</v>
      </c>
      <c r="H72" s="4">
        <v>1</v>
      </c>
      <c r="I72" s="15"/>
      <c r="J72" s="26">
        <f t="shared" si="99"/>
        <v>0</v>
      </c>
      <c r="K72" s="4"/>
      <c r="L72" s="27"/>
      <c r="M72" s="19">
        <f t="shared" si="69"/>
        <v>0</v>
      </c>
      <c r="N72" s="4"/>
      <c r="O72" s="5"/>
    </row>
    <row r="73" spans="1:15" ht="19.5" thickBot="1" x14ac:dyDescent="0.45">
      <c r="A73" s="39"/>
      <c r="B73" t="s">
        <v>92</v>
      </c>
      <c r="C73" s="53">
        <f t="shared" si="98"/>
        <v>1</v>
      </c>
      <c r="D73" s="46">
        <f t="shared" si="67"/>
        <v>1</v>
      </c>
      <c r="E73" s="31">
        <v>1</v>
      </c>
      <c r="F73" s="34"/>
      <c r="G73" s="30">
        <f t="shared" si="68"/>
        <v>0</v>
      </c>
      <c r="H73" s="31"/>
      <c r="I73" s="32"/>
      <c r="J73" s="33">
        <f t="shared" si="99"/>
        <v>0</v>
      </c>
      <c r="K73" s="31"/>
      <c r="L73" s="34"/>
      <c r="M73" s="30">
        <f t="shared" si="69"/>
        <v>0</v>
      </c>
      <c r="N73" s="31"/>
      <c r="O73" s="35"/>
    </row>
    <row r="74" spans="1:15" ht="20.25" thickTop="1" thickBot="1" x14ac:dyDescent="0.45">
      <c r="A74" s="94" t="s">
        <v>93</v>
      </c>
      <c r="B74" s="95"/>
      <c r="C74" s="50">
        <f t="shared" si="98"/>
        <v>1</v>
      </c>
      <c r="D74" s="43">
        <f t="shared" ref="D74:D75" si="100">E74+F74</f>
        <v>0</v>
      </c>
      <c r="E74" s="10">
        <f>E75</f>
        <v>0</v>
      </c>
      <c r="F74" s="25">
        <f>F75</f>
        <v>0</v>
      </c>
      <c r="G74" s="18">
        <f t="shared" ref="G74:G75" si="101">H74+I74</f>
        <v>0</v>
      </c>
      <c r="H74" s="10">
        <f t="shared" ref="H74:I83" si="102">H75</f>
        <v>0</v>
      </c>
      <c r="I74" s="14">
        <f t="shared" si="102"/>
        <v>0</v>
      </c>
      <c r="J74" s="24">
        <f t="shared" si="99"/>
        <v>0</v>
      </c>
      <c r="K74" s="10">
        <f t="shared" ref="K74:L83" si="103">K75</f>
        <v>0</v>
      </c>
      <c r="L74" s="25">
        <f t="shared" si="103"/>
        <v>0</v>
      </c>
      <c r="M74" s="18">
        <f t="shared" ref="M74:M75" si="104">N74+O74</f>
        <v>1</v>
      </c>
      <c r="N74" s="10">
        <f t="shared" ref="N74:O83" si="105">N75</f>
        <v>0</v>
      </c>
      <c r="O74" s="11">
        <f t="shared" si="105"/>
        <v>1</v>
      </c>
    </row>
    <row r="75" spans="1:15" ht="20.25" thickTop="1" thickBot="1" x14ac:dyDescent="0.45">
      <c r="A75" s="40"/>
      <c r="B75" s="55" t="s">
        <v>94</v>
      </c>
      <c r="C75" s="56">
        <f t="shared" si="98"/>
        <v>1</v>
      </c>
      <c r="D75" s="57">
        <f t="shared" si="100"/>
        <v>0</v>
      </c>
      <c r="E75" s="58"/>
      <c r="F75" s="59"/>
      <c r="G75" s="60">
        <f t="shared" si="101"/>
        <v>0</v>
      </c>
      <c r="H75" s="58"/>
      <c r="I75" s="61"/>
      <c r="J75" s="62">
        <f t="shared" si="99"/>
        <v>0</v>
      </c>
      <c r="K75" s="58"/>
      <c r="L75" s="59"/>
      <c r="M75" s="60">
        <f t="shared" si="104"/>
        <v>1</v>
      </c>
      <c r="N75" s="58"/>
      <c r="O75" s="63">
        <v>1</v>
      </c>
    </row>
    <row r="76" spans="1:15" ht="20.25" thickTop="1" thickBot="1" x14ac:dyDescent="0.45">
      <c r="A76" s="94" t="s">
        <v>50</v>
      </c>
      <c r="B76" s="95"/>
      <c r="C76" s="50">
        <f t="shared" ref="C76:C80" si="106">D76+G76+J76+M76</f>
        <v>1</v>
      </c>
      <c r="D76" s="43">
        <f t="shared" si="67"/>
        <v>0</v>
      </c>
      <c r="E76" s="10">
        <f>E77</f>
        <v>0</v>
      </c>
      <c r="F76" s="25">
        <f>F77</f>
        <v>0</v>
      </c>
      <c r="G76" s="18">
        <f t="shared" si="68"/>
        <v>1</v>
      </c>
      <c r="H76" s="10">
        <f t="shared" si="102"/>
        <v>1</v>
      </c>
      <c r="I76" s="14">
        <f t="shared" si="102"/>
        <v>0</v>
      </c>
      <c r="J76" s="24">
        <f t="shared" si="24"/>
        <v>0</v>
      </c>
      <c r="K76" s="10">
        <f t="shared" si="103"/>
        <v>0</v>
      </c>
      <c r="L76" s="25">
        <f t="shared" si="103"/>
        <v>0</v>
      </c>
      <c r="M76" s="18">
        <f t="shared" si="69"/>
        <v>0</v>
      </c>
      <c r="N76" s="10">
        <f t="shared" si="105"/>
        <v>0</v>
      </c>
      <c r="O76" s="11">
        <f t="shared" si="105"/>
        <v>0</v>
      </c>
    </row>
    <row r="77" spans="1:15" ht="20.25" thickTop="1" thickBot="1" x14ac:dyDescent="0.45">
      <c r="A77" s="40"/>
      <c r="B77" s="55" t="s">
        <v>52</v>
      </c>
      <c r="C77" s="56">
        <f t="shared" si="106"/>
        <v>1</v>
      </c>
      <c r="D77" s="57">
        <f t="shared" si="67"/>
        <v>0</v>
      </c>
      <c r="E77" s="58"/>
      <c r="F77" s="59"/>
      <c r="G77" s="60">
        <f t="shared" si="68"/>
        <v>1</v>
      </c>
      <c r="H77" s="58">
        <v>1</v>
      </c>
      <c r="I77" s="61"/>
      <c r="J77" s="62">
        <f t="shared" si="24"/>
        <v>0</v>
      </c>
      <c r="K77" s="58"/>
      <c r="L77" s="59"/>
      <c r="M77" s="60">
        <f t="shared" si="69"/>
        <v>0</v>
      </c>
      <c r="N77" s="58"/>
      <c r="O77" s="63"/>
    </row>
    <row r="78" spans="1:15" ht="20.25" thickTop="1" thickBot="1" x14ac:dyDescent="0.45">
      <c r="A78" s="94" t="s">
        <v>95</v>
      </c>
      <c r="B78" s="95"/>
      <c r="C78" s="50">
        <f t="shared" si="106"/>
        <v>3</v>
      </c>
      <c r="D78" s="43">
        <f t="shared" ref="D78:D80" si="107">E78+F78</f>
        <v>2</v>
      </c>
      <c r="E78" s="10">
        <f>SUM(E79:E80)</f>
        <v>2</v>
      </c>
      <c r="F78" s="25">
        <f>SUM(F79:F80)</f>
        <v>0</v>
      </c>
      <c r="G78" s="18">
        <f t="shared" ref="G78:G80" si="108">H78+I78</f>
        <v>1</v>
      </c>
      <c r="H78" s="10">
        <f>SUM(H79:H80)</f>
        <v>1</v>
      </c>
      <c r="I78" s="14">
        <f>SUM(I79:I80)</f>
        <v>0</v>
      </c>
      <c r="J78" s="24">
        <f t="shared" si="24"/>
        <v>0</v>
      </c>
      <c r="K78" s="10">
        <f>SUM(K79:K80)</f>
        <v>0</v>
      </c>
      <c r="L78" s="25">
        <f>SUM(L79:L80)</f>
        <v>0</v>
      </c>
      <c r="M78" s="18">
        <f t="shared" ref="M78:M80" si="109">N78+O78</f>
        <v>0</v>
      </c>
      <c r="N78" s="10">
        <f>SUM(N79:N80)</f>
        <v>0</v>
      </c>
      <c r="O78" s="11">
        <f>SUM(O79:O80)</f>
        <v>0</v>
      </c>
    </row>
    <row r="79" spans="1:15" ht="19.5" thickTop="1" x14ac:dyDescent="0.4">
      <c r="A79" s="39"/>
      <c r="B79" s="112" t="s">
        <v>96</v>
      </c>
      <c r="C79" s="51">
        <f t="shared" si="106"/>
        <v>1</v>
      </c>
      <c r="D79" s="44">
        <f t="shared" si="107"/>
        <v>1</v>
      </c>
      <c r="E79" s="4">
        <v>1</v>
      </c>
      <c r="F79" s="27"/>
      <c r="G79" s="19">
        <f t="shared" si="108"/>
        <v>0</v>
      </c>
      <c r="H79" s="4"/>
      <c r="I79" s="15"/>
      <c r="J79" s="26">
        <f t="shared" si="24"/>
        <v>0</v>
      </c>
      <c r="K79" s="4"/>
      <c r="L79" s="27"/>
      <c r="M79" s="19">
        <f t="shared" si="109"/>
        <v>0</v>
      </c>
      <c r="N79" s="4"/>
      <c r="O79" s="5"/>
    </row>
    <row r="80" spans="1:15" ht="19.5" thickBot="1" x14ac:dyDescent="0.45">
      <c r="A80" s="39"/>
      <c r="B80" t="s">
        <v>97</v>
      </c>
      <c r="C80" s="53">
        <f t="shared" si="106"/>
        <v>2</v>
      </c>
      <c r="D80" s="46">
        <f t="shared" si="107"/>
        <v>1</v>
      </c>
      <c r="E80" s="31">
        <v>1</v>
      </c>
      <c r="F80" s="34"/>
      <c r="G80" s="30">
        <f t="shared" si="108"/>
        <v>1</v>
      </c>
      <c r="H80" s="31">
        <v>1</v>
      </c>
      <c r="I80" s="32"/>
      <c r="J80" s="33">
        <f t="shared" si="24"/>
        <v>0</v>
      </c>
      <c r="K80" s="31"/>
      <c r="L80" s="34"/>
      <c r="M80" s="30">
        <f t="shared" si="109"/>
        <v>0</v>
      </c>
      <c r="N80" s="31"/>
      <c r="O80" s="35"/>
    </row>
    <row r="81" spans="1:15" ht="20.25" thickTop="1" thickBot="1" x14ac:dyDescent="0.45">
      <c r="A81" s="94" t="s">
        <v>51</v>
      </c>
      <c r="B81" s="95"/>
      <c r="C81" s="50">
        <f t="shared" ref="C81:C84" si="110">D81+G81+J81+M81</f>
        <v>1</v>
      </c>
      <c r="D81" s="43">
        <f t="shared" si="67"/>
        <v>0</v>
      </c>
      <c r="E81" s="10">
        <f>E82</f>
        <v>0</v>
      </c>
      <c r="F81" s="25">
        <f>F82</f>
        <v>0</v>
      </c>
      <c r="G81" s="18">
        <f t="shared" si="68"/>
        <v>0</v>
      </c>
      <c r="H81" s="10">
        <f t="shared" si="102"/>
        <v>0</v>
      </c>
      <c r="I81" s="14">
        <f t="shared" si="102"/>
        <v>0</v>
      </c>
      <c r="J81" s="24">
        <f t="shared" si="24"/>
        <v>1</v>
      </c>
      <c r="K81" s="10">
        <f t="shared" si="103"/>
        <v>1</v>
      </c>
      <c r="L81" s="25">
        <f t="shared" si="103"/>
        <v>0</v>
      </c>
      <c r="M81" s="18">
        <f t="shared" si="69"/>
        <v>0</v>
      </c>
      <c r="N81" s="10">
        <f t="shared" si="105"/>
        <v>0</v>
      </c>
      <c r="O81" s="11">
        <f t="shared" si="105"/>
        <v>0</v>
      </c>
    </row>
    <row r="82" spans="1:15" ht="20.25" thickTop="1" thickBot="1" x14ac:dyDescent="0.45">
      <c r="A82" s="40"/>
      <c r="B82" s="55" t="s">
        <v>53</v>
      </c>
      <c r="C82" s="56">
        <f t="shared" si="110"/>
        <v>1</v>
      </c>
      <c r="D82" s="57">
        <f t="shared" si="67"/>
        <v>0</v>
      </c>
      <c r="E82" s="58"/>
      <c r="F82" s="59"/>
      <c r="G82" s="60">
        <f t="shared" si="68"/>
        <v>0</v>
      </c>
      <c r="H82" s="58"/>
      <c r="I82" s="61"/>
      <c r="J82" s="62">
        <f t="shared" si="24"/>
        <v>1</v>
      </c>
      <c r="K82" s="58">
        <v>1</v>
      </c>
      <c r="L82" s="59"/>
      <c r="M82" s="60">
        <f t="shared" si="69"/>
        <v>0</v>
      </c>
      <c r="N82" s="58"/>
      <c r="O82" s="63"/>
    </row>
    <row r="83" spans="1:15" ht="20.25" thickTop="1" thickBot="1" x14ac:dyDescent="0.45">
      <c r="A83" s="94" t="s">
        <v>22</v>
      </c>
      <c r="B83" s="95"/>
      <c r="C83" s="50">
        <f t="shared" si="110"/>
        <v>16</v>
      </c>
      <c r="D83" s="43">
        <f t="shared" si="67"/>
        <v>6</v>
      </c>
      <c r="E83" s="10">
        <f>E84</f>
        <v>6</v>
      </c>
      <c r="F83" s="25">
        <f>F84</f>
        <v>0</v>
      </c>
      <c r="G83" s="18">
        <f t="shared" si="68"/>
        <v>5</v>
      </c>
      <c r="H83" s="10">
        <f t="shared" si="102"/>
        <v>2</v>
      </c>
      <c r="I83" s="14">
        <f t="shared" si="102"/>
        <v>3</v>
      </c>
      <c r="J83" s="24">
        <f t="shared" si="24"/>
        <v>5</v>
      </c>
      <c r="K83" s="10">
        <f t="shared" si="103"/>
        <v>3</v>
      </c>
      <c r="L83" s="25">
        <f t="shared" si="103"/>
        <v>2</v>
      </c>
      <c r="M83" s="18">
        <f t="shared" si="69"/>
        <v>0</v>
      </c>
      <c r="N83" s="10">
        <f t="shared" si="105"/>
        <v>0</v>
      </c>
      <c r="O83" s="11">
        <f t="shared" si="105"/>
        <v>0</v>
      </c>
    </row>
    <row r="84" spans="1:15" ht="20.25" thickTop="1" thickBot="1" x14ac:dyDescent="0.45">
      <c r="A84" s="40"/>
      <c r="B84" s="55" t="s">
        <v>22</v>
      </c>
      <c r="C84" s="56">
        <f t="shared" si="110"/>
        <v>16</v>
      </c>
      <c r="D84" s="57">
        <f t="shared" si="67"/>
        <v>6</v>
      </c>
      <c r="E84" s="58">
        <v>6</v>
      </c>
      <c r="F84" s="59"/>
      <c r="G84" s="60">
        <f t="shared" si="68"/>
        <v>5</v>
      </c>
      <c r="H84" s="58">
        <v>2</v>
      </c>
      <c r="I84" s="61">
        <v>3</v>
      </c>
      <c r="J84" s="62">
        <f t="shared" si="24"/>
        <v>5</v>
      </c>
      <c r="K84" s="58">
        <v>3</v>
      </c>
      <c r="L84" s="59">
        <v>2</v>
      </c>
      <c r="M84" s="60">
        <f t="shared" si="69"/>
        <v>0</v>
      </c>
      <c r="N84" s="58"/>
      <c r="O84" s="63"/>
    </row>
    <row r="85" spans="1:15" ht="20.25" thickTop="1" thickBot="1" x14ac:dyDescent="0.45">
      <c r="A85" s="94" t="s">
        <v>54</v>
      </c>
      <c r="B85" s="95"/>
      <c r="C85" s="50">
        <f t="shared" si="20"/>
        <v>3</v>
      </c>
      <c r="D85" s="43">
        <f t="shared" ref="D85:D88" si="111">E85+F85</f>
        <v>1</v>
      </c>
      <c r="E85" s="10">
        <f>SUM(E86:E88)</f>
        <v>1</v>
      </c>
      <c r="F85" s="25">
        <f>SUM(F86:F88)</f>
        <v>0</v>
      </c>
      <c r="G85" s="18">
        <f t="shared" ref="G85:G88" si="112">H85+I85</f>
        <v>1</v>
      </c>
      <c r="H85" s="10">
        <f t="shared" ref="H85:I85" si="113">SUM(H86:H88)</f>
        <v>0</v>
      </c>
      <c r="I85" s="14">
        <f t="shared" si="113"/>
        <v>1</v>
      </c>
      <c r="J85" s="24">
        <f t="shared" ref="J85:J88" si="114">K85+L85</f>
        <v>1</v>
      </c>
      <c r="K85" s="10">
        <f t="shared" ref="K85" si="115">SUM(K86:K88)</f>
        <v>1</v>
      </c>
      <c r="L85" s="25">
        <f t="shared" ref="L85" si="116">SUM(L86:L88)</f>
        <v>0</v>
      </c>
      <c r="M85" s="18">
        <f t="shared" ref="M85:M88" si="117">N85+O85</f>
        <v>0</v>
      </c>
      <c r="N85" s="10">
        <f t="shared" ref="N85" si="118">SUM(N86:N88)</f>
        <v>0</v>
      </c>
      <c r="O85" s="11">
        <f>O88</f>
        <v>0</v>
      </c>
    </row>
    <row r="86" spans="1:15" ht="19.5" thickTop="1" x14ac:dyDescent="0.4">
      <c r="A86" s="39"/>
      <c r="B86" s="37" t="s">
        <v>62</v>
      </c>
      <c r="C86" s="52">
        <f t="shared" ref="C86:C87" si="119">D86+G86+J86+M86</f>
        <v>1</v>
      </c>
      <c r="D86" s="45">
        <f t="shared" si="111"/>
        <v>0</v>
      </c>
      <c r="E86" s="2"/>
      <c r="F86" s="29"/>
      <c r="G86" s="20">
        <f t="shared" si="112"/>
        <v>1</v>
      </c>
      <c r="H86" s="2"/>
      <c r="I86" s="16">
        <v>1</v>
      </c>
      <c r="J86" s="28">
        <f t="shared" si="114"/>
        <v>0</v>
      </c>
      <c r="K86" s="2"/>
      <c r="L86" s="29"/>
      <c r="M86" s="20">
        <f t="shared" si="117"/>
        <v>0</v>
      </c>
      <c r="N86" s="2"/>
      <c r="O86" s="3"/>
    </row>
    <row r="87" spans="1:15" x14ac:dyDescent="0.4">
      <c r="A87" s="39"/>
      <c r="B87" s="37" t="s">
        <v>55</v>
      </c>
      <c r="C87" s="52">
        <f t="shared" si="119"/>
        <v>1</v>
      </c>
      <c r="D87" s="45">
        <f t="shared" si="111"/>
        <v>1</v>
      </c>
      <c r="E87" s="2">
        <v>1</v>
      </c>
      <c r="F87" s="29"/>
      <c r="G87" s="20">
        <f t="shared" si="112"/>
        <v>0</v>
      </c>
      <c r="H87" s="2"/>
      <c r="I87" s="16"/>
      <c r="J87" s="28">
        <f t="shared" si="114"/>
        <v>0</v>
      </c>
      <c r="K87" s="2"/>
      <c r="L87" s="29"/>
      <c r="M87" s="20">
        <f t="shared" si="117"/>
        <v>0</v>
      </c>
      <c r="N87" s="2"/>
      <c r="O87" s="3"/>
    </row>
    <row r="88" spans="1:15" ht="20.25" thickTop="1" thickBot="1" x14ac:dyDescent="0.45">
      <c r="A88" s="40"/>
      <c r="B88" s="55" t="s">
        <v>63</v>
      </c>
      <c r="C88" s="56">
        <f t="shared" si="20"/>
        <v>1</v>
      </c>
      <c r="D88" s="57">
        <f t="shared" si="111"/>
        <v>0</v>
      </c>
      <c r="E88" s="58"/>
      <c r="F88" s="59"/>
      <c r="G88" s="60">
        <f t="shared" si="112"/>
        <v>0</v>
      </c>
      <c r="H88" s="58"/>
      <c r="I88" s="61"/>
      <c r="J88" s="62">
        <f t="shared" si="114"/>
        <v>1</v>
      </c>
      <c r="K88" s="58">
        <v>1</v>
      </c>
      <c r="L88" s="59"/>
      <c r="M88" s="60">
        <f t="shared" si="117"/>
        <v>0</v>
      </c>
      <c r="N88" s="58"/>
      <c r="O88" s="63"/>
    </row>
    <row r="89" spans="1:15" ht="20.25" thickTop="1" thickBot="1" x14ac:dyDescent="0.45">
      <c r="A89" s="94" t="s">
        <v>39</v>
      </c>
      <c r="B89" s="95"/>
      <c r="C89" s="50">
        <f t="shared" si="20"/>
        <v>2</v>
      </c>
      <c r="D89" s="43">
        <f t="shared" si="67"/>
        <v>1</v>
      </c>
      <c r="E89" s="10">
        <f t="shared" ref="E89:F89" si="120">SUM(E90:E91)</f>
        <v>1</v>
      </c>
      <c r="F89" s="25">
        <f t="shared" si="120"/>
        <v>0</v>
      </c>
      <c r="G89" s="18">
        <f t="shared" si="68"/>
        <v>1</v>
      </c>
      <c r="H89" s="10">
        <f t="shared" ref="H89:I89" si="121">SUM(H90:H91)</f>
        <v>0</v>
      </c>
      <c r="I89" s="14">
        <f t="shared" si="121"/>
        <v>1</v>
      </c>
      <c r="J89" s="24">
        <f t="shared" si="24"/>
        <v>0</v>
      </c>
      <c r="K89" s="10">
        <f t="shared" ref="K89:L89" si="122">SUM(K90:K91)</f>
        <v>0</v>
      </c>
      <c r="L89" s="25">
        <f t="shared" si="122"/>
        <v>0</v>
      </c>
      <c r="M89" s="18">
        <f t="shared" si="69"/>
        <v>0</v>
      </c>
      <c r="N89" s="10">
        <f>SUM(N90:N91)</f>
        <v>0</v>
      </c>
      <c r="O89" s="11">
        <f>O91</f>
        <v>0</v>
      </c>
    </row>
    <row r="90" spans="1:15" ht="19.5" thickTop="1" x14ac:dyDescent="0.4">
      <c r="A90" s="39"/>
      <c r="B90" s="81" t="s">
        <v>40</v>
      </c>
      <c r="C90" s="49">
        <f t="shared" ref="C90" si="123">D90+G90+J90+M90</f>
        <v>1</v>
      </c>
      <c r="D90" s="74">
        <f t="shared" ref="D90" si="124">E90+F90</f>
        <v>1</v>
      </c>
      <c r="E90" s="75">
        <v>1</v>
      </c>
      <c r="F90" s="76">
        <f>SUM(F91:F92)</f>
        <v>0</v>
      </c>
      <c r="G90" s="77">
        <f t="shared" ref="G90" si="125">H90+I90</f>
        <v>0</v>
      </c>
      <c r="H90" s="75"/>
      <c r="I90" s="78"/>
      <c r="J90" s="79">
        <f t="shared" ref="J90" si="126">K90+L90</f>
        <v>0</v>
      </c>
      <c r="K90" s="75"/>
      <c r="L90" s="76"/>
      <c r="M90" s="77">
        <f t="shared" ref="M90" si="127">N90+O90</f>
        <v>0</v>
      </c>
      <c r="N90" s="75"/>
      <c r="O90" s="80"/>
    </row>
    <row r="91" spans="1:15" ht="19.5" thickBot="1" x14ac:dyDescent="0.45">
      <c r="A91" s="40"/>
      <c r="B91" s="82" t="s">
        <v>64</v>
      </c>
      <c r="C91" s="83">
        <f t="shared" si="20"/>
        <v>1</v>
      </c>
      <c r="D91" s="84">
        <f t="shared" si="67"/>
        <v>0</v>
      </c>
      <c r="E91" s="85"/>
      <c r="F91" s="86"/>
      <c r="G91" s="87">
        <f t="shared" si="68"/>
        <v>1</v>
      </c>
      <c r="H91" s="85"/>
      <c r="I91" s="88">
        <v>1</v>
      </c>
      <c r="J91" s="89">
        <f t="shared" si="24"/>
        <v>0</v>
      </c>
      <c r="K91" s="85"/>
      <c r="L91" s="86"/>
      <c r="M91" s="87">
        <f t="shared" si="69"/>
        <v>0</v>
      </c>
      <c r="N91" s="85"/>
      <c r="O91" s="90"/>
    </row>
    <row r="92" spans="1:15" ht="36" customHeight="1" thickTop="1" x14ac:dyDescent="0.4">
      <c r="A92" s="93" t="s">
        <v>98</v>
      </c>
      <c r="B92" s="93"/>
      <c r="C92" s="93"/>
      <c r="D92" s="93"/>
      <c r="E92" s="93"/>
      <c r="F92" s="93"/>
      <c r="G92" s="93"/>
      <c r="H92" s="93"/>
      <c r="I92" s="93"/>
      <c r="J92" s="93"/>
      <c r="K92" s="93"/>
      <c r="L92" s="93"/>
      <c r="M92" s="93"/>
      <c r="N92" s="93"/>
      <c r="O92" s="93"/>
    </row>
    <row r="93" spans="1:15" ht="36" customHeight="1" x14ac:dyDescent="0.4">
      <c r="A93" s="93" t="s">
        <v>25</v>
      </c>
      <c r="B93" s="93"/>
      <c r="C93" s="93"/>
      <c r="D93" s="93"/>
      <c r="E93" s="93"/>
      <c r="F93" s="93"/>
      <c r="G93" s="93"/>
      <c r="H93" s="93"/>
      <c r="I93" s="93"/>
      <c r="J93" s="93"/>
      <c r="K93" s="93"/>
      <c r="L93" s="93"/>
      <c r="M93" s="93"/>
      <c r="N93" s="93"/>
      <c r="O93" s="93"/>
    </row>
    <row r="94" spans="1:15" ht="41.25" customHeight="1" x14ac:dyDescent="0.4">
      <c r="A94" s="93" t="s">
        <v>57</v>
      </c>
      <c r="B94" s="93"/>
      <c r="C94" s="93"/>
      <c r="D94" s="93"/>
      <c r="E94" s="93"/>
      <c r="F94" s="93"/>
      <c r="G94" s="93"/>
      <c r="H94" s="93"/>
      <c r="I94" s="93"/>
      <c r="J94" s="93"/>
      <c r="K94" s="93"/>
      <c r="L94" s="93"/>
      <c r="M94" s="93"/>
      <c r="N94" s="93"/>
      <c r="O94" s="93"/>
    </row>
    <row r="95" spans="1:15" ht="54.75" customHeight="1" x14ac:dyDescent="0.4">
      <c r="A95" s="93" t="s">
        <v>72</v>
      </c>
      <c r="B95" s="93"/>
      <c r="C95" s="93"/>
      <c r="D95" s="93"/>
      <c r="E95" s="93"/>
      <c r="F95" s="93"/>
      <c r="G95" s="93"/>
      <c r="H95" s="93"/>
      <c r="I95" s="93"/>
      <c r="J95" s="93"/>
      <c r="K95" s="93"/>
      <c r="L95" s="93"/>
      <c r="M95" s="93"/>
      <c r="N95" s="93"/>
      <c r="O95" s="93"/>
    </row>
    <row r="96" spans="1:15" ht="84" customHeight="1" x14ac:dyDescent="0.4">
      <c r="A96" s="93" t="s">
        <v>99</v>
      </c>
      <c r="B96" s="93"/>
      <c r="C96" s="93"/>
      <c r="D96" s="93"/>
      <c r="E96" s="93"/>
      <c r="F96" s="93"/>
      <c r="G96" s="93"/>
      <c r="H96" s="93"/>
      <c r="I96" s="93"/>
      <c r="J96" s="93"/>
      <c r="K96" s="93"/>
      <c r="L96" s="93"/>
      <c r="M96" s="93"/>
      <c r="N96" s="93"/>
      <c r="O96" s="93"/>
    </row>
    <row r="97" spans="1:15" ht="42" customHeight="1" x14ac:dyDescent="0.4">
      <c r="A97" s="93" t="s">
        <v>73</v>
      </c>
      <c r="B97" s="93"/>
      <c r="C97" s="93"/>
      <c r="D97" s="93"/>
      <c r="E97" s="93"/>
      <c r="F97" s="93"/>
      <c r="G97" s="93"/>
      <c r="H97" s="93"/>
      <c r="I97" s="93"/>
      <c r="J97" s="93"/>
      <c r="K97" s="93"/>
      <c r="L97" s="93"/>
      <c r="M97" s="93"/>
      <c r="N97" s="93"/>
      <c r="O97" s="93"/>
    </row>
  </sheetData>
  <mergeCells count="32">
    <mergeCell ref="A4:B7"/>
    <mergeCell ref="A92:O92"/>
    <mergeCell ref="A93:O93"/>
    <mergeCell ref="A94:O94"/>
    <mergeCell ref="A63:B63"/>
    <mergeCell ref="A34:B34"/>
    <mergeCell ref="A40:B40"/>
    <mergeCell ref="A44:B44"/>
    <mergeCell ref="A48:B48"/>
    <mergeCell ref="A85:B85"/>
    <mergeCell ref="A30:B30"/>
    <mergeCell ref="A81:B81"/>
    <mergeCell ref="A28:B28"/>
    <mergeCell ref="A71:B71"/>
    <mergeCell ref="A74:B74"/>
    <mergeCell ref="A78:B78"/>
    <mergeCell ref="A96:O96"/>
    <mergeCell ref="A97:O97"/>
    <mergeCell ref="A76:B76"/>
    <mergeCell ref="A83:B83"/>
    <mergeCell ref="A2:O2"/>
    <mergeCell ref="A3:O3"/>
    <mergeCell ref="J4:L4"/>
    <mergeCell ref="D4:F4"/>
    <mergeCell ref="G4:I4"/>
    <mergeCell ref="M4:O4"/>
    <mergeCell ref="A8:B8"/>
    <mergeCell ref="A24:B24"/>
    <mergeCell ref="A95:O95"/>
    <mergeCell ref="A14:B14"/>
    <mergeCell ref="A89:B89"/>
    <mergeCell ref="A21:B21"/>
  </mergeCells>
  <phoneticPr fontId="1"/>
  <pageMargins left="0.25" right="0.25" top="0.75" bottom="0.75" header="0.3" footer="0.3"/>
  <pageSetup paperSize="9" scale="8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69E3F-8676-4206-BACB-91381FB12C1B}">
  <dimension ref="A1:O92"/>
  <sheetViews>
    <sheetView workbookViewId="0"/>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1" width="7.5" bestFit="1" customWidth="1"/>
    <col min="12" max="12" width="6.5" bestFit="1" customWidth="1"/>
    <col min="13" max="13" width="6.5" style="1" bestFit="1" customWidth="1"/>
    <col min="14" max="15" width="6.5" bestFit="1" customWidth="1"/>
  </cols>
  <sheetData>
    <row r="1" spans="1:15" x14ac:dyDescent="0.4">
      <c r="A1" t="s">
        <v>24</v>
      </c>
      <c r="C1" s="1">
        <f>C8+C14+C19+C22+C26+C28+C32+C38+C42+C45+C60+C68+C71+C73+C76+C78+C80+C84</f>
        <v>97</v>
      </c>
      <c r="D1" s="1">
        <f t="shared" ref="D1:O1" si="0">D8+D14+D19+D22+D26+D28+D32+D38+D42+D45+D60+D68+D71+D73+D76+D78+D80+D84</f>
        <v>35</v>
      </c>
      <c r="E1" s="1">
        <f t="shared" si="0"/>
        <v>31</v>
      </c>
      <c r="F1" s="1">
        <f t="shared" si="0"/>
        <v>4</v>
      </c>
      <c r="G1" s="1">
        <f t="shared" si="0"/>
        <v>49</v>
      </c>
      <c r="H1" s="1">
        <f t="shared" si="0"/>
        <v>41</v>
      </c>
      <c r="I1" s="1">
        <f t="shared" si="0"/>
        <v>8</v>
      </c>
      <c r="J1" s="1">
        <f t="shared" si="0"/>
        <v>12</v>
      </c>
      <c r="K1" s="1">
        <f t="shared" si="0"/>
        <v>11</v>
      </c>
      <c r="L1">
        <f t="shared" si="0"/>
        <v>1</v>
      </c>
      <c r="M1">
        <f t="shared" si="0"/>
        <v>1</v>
      </c>
      <c r="N1">
        <f t="shared" si="0"/>
        <v>0</v>
      </c>
      <c r="O1">
        <f t="shared" si="0"/>
        <v>1</v>
      </c>
    </row>
    <row r="2" spans="1:15" ht="47.25" customHeight="1" x14ac:dyDescent="0.4">
      <c r="A2" s="96" t="s">
        <v>100</v>
      </c>
      <c r="B2" s="96"/>
      <c r="C2" s="96"/>
      <c r="D2" s="96"/>
      <c r="E2" s="96"/>
      <c r="F2" s="96"/>
      <c r="G2" s="96"/>
      <c r="H2" s="96"/>
      <c r="I2" s="96"/>
      <c r="J2" s="96"/>
      <c r="K2" s="96"/>
      <c r="L2" s="96"/>
      <c r="M2" s="96"/>
      <c r="N2" s="96"/>
      <c r="O2" s="96"/>
    </row>
    <row r="3" spans="1:15" ht="19.5" thickBot="1" x14ac:dyDescent="0.45">
      <c r="A3" s="97" t="s">
        <v>29</v>
      </c>
      <c r="B3" s="97"/>
      <c r="C3" s="97"/>
      <c r="D3" s="97"/>
      <c r="E3" s="97"/>
      <c r="F3" s="97"/>
      <c r="G3" s="97"/>
      <c r="H3" s="97"/>
      <c r="I3" s="97"/>
      <c r="J3" s="97"/>
      <c r="K3" s="97"/>
      <c r="L3" s="97"/>
      <c r="M3" s="97"/>
      <c r="N3" s="97"/>
      <c r="O3" s="97"/>
    </row>
    <row r="4" spans="1:15" ht="19.5" thickTop="1" x14ac:dyDescent="0.4">
      <c r="A4" s="105" t="s">
        <v>6</v>
      </c>
      <c r="B4" s="106"/>
      <c r="C4" s="47" t="s">
        <v>0</v>
      </c>
      <c r="D4" s="100" t="s">
        <v>1</v>
      </c>
      <c r="E4" s="101"/>
      <c r="F4" s="102"/>
      <c r="G4" s="103" t="s">
        <v>2</v>
      </c>
      <c r="H4" s="103"/>
      <c r="I4" s="103"/>
      <c r="J4" s="98" t="s">
        <v>3</v>
      </c>
      <c r="K4" s="99"/>
      <c r="L4" s="99"/>
      <c r="M4" s="101" t="s">
        <v>28</v>
      </c>
      <c r="N4" s="101"/>
      <c r="O4" s="104"/>
    </row>
    <row r="5" spans="1:15" x14ac:dyDescent="0.4">
      <c r="A5" s="107"/>
      <c r="B5" s="108"/>
      <c r="C5" s="48"/>
      <c r="D5" s="41"/>
      <c r="E5" s="6" t="s">
        <v>4</v>
      </c>
      <c r="F5" s="21" t="s">
        <v>5</v>
      </c>
      <c r="G5" s="54"/>
      <c r="H5" s="6" t="s">
        <v>4</v>
      </c>
      <c r="I5" s="12" t="s">
        <v>5</v>
      </c>
      <c r="J5" s="54"/>
      <c r="K5" s="6" t="s">
        <v>4</v>
      </c>
      <c r="L5" s="21" t="s">
        <v>5</v>
      </c>
      <c r="M5" s="54"/>
      <c r="N5" s="6" t="s">
        <v>4</v>
      </c>
      <c r="O5" s="7" t="s">
        <v>5</v>
      </c>
    </row>
    <row r="6" spans="1:15" ht="19.5" thickBot="1" x14ac:dyDescent="0.45">
      <c r="A6" s="107"/>
      <c r="B6" s="108"/>
      <c r="C6" s="49">
        <f>D6+G6+J6+M6</f>
        <v>97</v>
      </c>
      <c r="D6" s="42">
        <f>E6+F6</f>
        <v>35</v>
      </c>
      <c r="E6" s="31">
        <v>31</v>
      </c>
      <c r="F6" s="34">
        <v>4</v>
      </c>
      <c r="G6" s="17">
        <f>H6+I6</f>
        <v>49</v>
      </c>
      <c r="H6" s="8">
        <v>41</v>
      </c>
      <c r="I6" s="13">
        <v>8</v>
      </c>
      <c r="J6" s="22">
        <f>K6+L6</f>
        <v>12</v>
      </c>
      <c r="K6" s="8">
        <v>11</v>
      </c>
      <c r="L6" s="23">
        <v>1</v>
      </c>
      <c r="M6" s="17">
        <f>N6+O6</f>
        <v>1</v>
      </c>
      <c r="N6" s="8">
        <v>0</v>
      </c>
      <c r="O6" s="9">
        <v>1</v>
      </c>
    </row>
    <row r="7" spans="1:15" ht="20.25" thickTop="1" thickBot="1" x14ac:dyDescent="0.45">
      <c r="A7" s="109"/>
      <c r="B7" s="110"/>
      <c r="C7" s="64">
        <f>C6/C6</f>
        <v>1</v>
      </c>
      <c r="D7" s="65">
        <f>D6/$C$6</f>
        <v>0.36082474226804123</v>
      </c>
      <c r="E7" s="66">
        <f t="shared" ref="E7:O7" si="1">E6/$C$6</f>
        <v>0.31958762886597936</v>
      </c>
      <c r="F7" s="67">
        <f t="shared" si="1"/>
        <v>4.1237113402061855E-2</v>
      </c>
      <c r="G7" s="68">
        <f t="shared" si="1"/>
        <v>0.50515463917525771</v>
      </c>
      <c r="H7" s="69">
        <f t="shared" si="1"/>
        <v>0.42268041237113402</v>
      </c>
      <c r="I7" s="70">
        <f t="shared" si="1"/>
        <v>8.247422680412371E-2</v>
      </c>
      <c r="J7" s="71">
        <f t="shared" si="1"/>
        <v>0.12371134020618557</v>
      </c>
      <c r="K7" s="69">
        <f>K6/$C$6</f>
        <v>0.1134020618556701</v>
      </c>
      <c r="L7" s="72">
        <f>L6/$C$6</f>
        <v>1.0309278350515464E-2</v>
      </c>
      <c r="M7" s="68">
        <f t="shared" si="1"/>
        <v>1.0309278350515464E-2</v>
      </c>
      <c r="N7" s="69">
        <f t="shared" si="1"/>
        <v>0</v>
      </c>
      <c r="O7" s="73">
        <f t="shared" si="1"/>
        <v>1.0309278350515464E-2</v>
      </c>
    </row>
    <row r="8" spans="1:15" ht="20.25" thickTop="1" thickBot="1" x14ac:dyDescent="0.45">
      <c r="A8" s="94" t="s">
        <v>58</v>
      </c>
      <c r="B8" s="95"/>
      <c r="C8" s="50">
        <f t="shared" ref="C8:C68" si="2">D8+G8+J8+M8</f>
        <v>5</v>
      </c>
      <c r="D8" s="43">
        <f>E8+F8</f>
        <v>2</v>
      </c>
      <c r="E8" s="10">
        <f>SUM(E9:E13)</f>
        <v>2</v>
      </c>
      <c r="F8" s="25">
        <f>SUM(F9:F13)</f>
        <v>0</v>
      </c>
      <c r="G8" s="18">
        <f t="shared" ref="G8:G68" si="3">H8+I8</f>
        <v>3</v>
      </c>
      <c r="H8" s="10">
        <f t="shared" ref="H8:I8" si="4">SUM(H9:H13)</f>
        <v>3</v>
      </c>
      <c r="I8" s="14">
        <f t="shared" si="4"/>
        <v>0</v>
      </c>
      <c r="J8" s="24">
        <f t="shared" ref="J8:J13" si="5">K8+L8</f>
        <v>0</v>
      </c>
      <c r="K8" s="10">
        <f t="shared" ref="K8:L8" si="6">SUM(K9:K13)</f>
        <v>0</v>
      </c>
      <c r="L8" s="25">
        <f t="shared" si="6"/>
        <v>0</v>
      </c>
      <c r="M8" s="18">
        <f t="shared" ref="M8:M68" si="7">N8+O8</f>
        <v>0</v>
      </c>
      <c r="N8" s="10">
        <f t="shared" ref="N8:O8" si="8">SUM(N9:N13)</f>
        <v>0</v>
      </c>
      <c r="O8" s="11">
        <f t="shared" si="8"/>
        <v>0</v>
      </c>
    </row>
    <row r="9" spans="1:15" ht="19.5" thickTop="1" x14ac:dyDescent="0.4">
      <c r="A9" s="39"/>
      <c r="B9" t="s">
        <v>67</v>
      </c>
      <c r="C9" s="52">
        <f t="shared" si="2"/>
        <v>1</v>
      </c>
      <c r="D9" s="45">
        <f t="shared" ref="D9:D69" si="9">E9+F9</f>
        <v>0</v>
      </c>
      <c r="E9" s="2"/>
      <c r="F9" s="29"/>
      <c r="G9" s="20">
        <f t="shared" si="3"/>
        <v>1</v>
      </c>
      <c r="H9" s="2">
        <v>1</v>
      </c>
      <c r="I9" s="16"/>
      <c r="J9" s="28">
        <f t="shared" si="5"/>
        <v>0</v>
      </c>
      <c r="K9" s="2"/>
      <c r="L9" s="29"/>
      <c r="M9" s="20">
        <f t="shared" si="7"/>
        <v>0</v>
      </c>
      <c r="N9" s="2"/>
      <c r="O9" s="3"/>
    </row>
    <row r="10" spans="1:15" x14ac:dyDescent="0.4">
      <c r="A10" s="39"/>
      <c r="B10" s="111" t="s">
        <v>77</v>
      </c>
      <c r="C10" s="52">
        <f t="shared" si="2"/>
        <v>1</v>
      </c>
      <c r="D10" s="45">
        <f t="shared" si="9"/>
        <v>0</v>
      </c>
      <c r="E10" s="2"/>
      <c r="F10" s="29"/>
      <c r="G10" s="20">
        <f t="shared" si="3"/>
        <v>1</v>
      </c>
      <c r="H10" s="2">
        <v>1</v>
      </c>
      <c r="I10" s="16"/>
      <c r="J10" s="28">
        <f t="shared" si="5"/>
        <v>0</v>
      </c>
      <c r="K10" s="2"/>
      <c r="L10" s="29"/>
      <c r="M10" s="20">
        <f t="shared" si="7"/>
        <v>0</v>
      </c>
      <c r="N10" s="2"/>
      <c r="O10" s="3"/>
    </row>
    <row r="11" spans="1:15" x14ac:dyDescent="0.4">
      <c r="A11" s="39"/>
      <c r="B11" s="37" t="s">
        <v>78</v>
      </c>
      <c r="C11" s="52">
        <f t="shared" si="2"/>
        <v>1</v>
      </c>
      <c r="D11" s="45">
        <f t="shared" si="9"/>
        <v>1</v>
      </c>
      <c r="E11" s="2">
        <v>1</v>
      </c>
      <c r="F11" s="29"/>
      <c r="G11" s="20">
        <f t="shared" si="3"/>
        <v>0</v>
      </c>
      <c r="H11" s="2"/>
      <c r="I11" s="16"/>
      <c r="J11" s="28">
        <f t="shared" si="5"/>
        <v>0</v>
      </c>
      <c r="K11" s="2"/>
      <c r="L11" s="29"/>
      <c r="M11" s="20">
        <f t="shared" si="7"/>
        <v>0</v>
      </c>
      <c r="N11" s="2"/>
      <c r="O11" s="3"/>
    </row>
    <row r="12" spans="1:15" x14ac:dyDescent="0.4">
      <c r="A12" s="39"/>
      <c r="B12" s="111" t="s">
        <v>76</v>
      </c>
      <c r="C12" s="52">
        <f t="shared" si="2"/>
        <v>1</v>
      </c>
      <c r="D12" s="45">
        <f t="shared" si="9"/>
        <v>0</v>
      </c>
      <c r="E12" s="2"/>
      <c r="F12" s="29"/>
      <c r="G12" s="20">
        <f t="shared" si="3"/>
        <v>1</v>
      </c>
      <c r="H12" s="2">
        <v>1</v>
      </c>
      <c r="I12" s="16"/>
      <c r="J12" s="28">
        <f t="shared" si="5"/>
        <v>0</v>
      </c>
      <c r="K12" s="2"/>
      <c r="L12" s="29"/>
      <c r="M12" s="20">
        <f t="shared" si="7"/>
        <v>0</v>
      </c>
      <c r="N12" s="2"/>
      <c r="O12" s="3"/>
    </row>
    <row r="13" spans="1:15" ht="19.5" thickBot="1" x14ac:dyDescent="0.45">
      <c r="A13" s="39"/>
      <c r="B13" t="s">
        <v>75</v>
      </c>
      <c r="C13" s="52">
        <f t="shared" si="2"/>
        <v>1</v>
      </c>
      <c r="D13" s="45">
        <f t="shared" si="9"/>
        <v>1</v>
      </c>
      <c r="E13" s="2">
        <v>1</v>
      </c>
      <c r="F13" s="29"/>
      <c r="G13" s="20">
        <f t="shared" si="3"/>
        <v>0</v>
      </c>
      <c r="H13" s="2"/>
      <c r="I13" s="16"/>
      <c r="J13" s="28">
        <f t="shared" si="5"/>
        <v>0</v>
      </c>
      <c r="K13" s="2"/>
      <c r="L13" s="29"/>
      <c r="M13" s="20">
        <f t="shared" si="7"/>
        <v>0</v>
      </c>
      <c r="N13" s="2"/>
      <c r="O13" s="3"/>
    </row>
    <row r="14" spans="1:15" ht="20.25" thickTop="1" thickBot="1" x14ac:dyDescent="0.45">
      <c r="A14" s="94" t="s">
        <v>7</v>
      </c>
      <c r="B14" s="95"/>
      <c r="C14" s="50">
        <f t="shared" si="2"/>
        <v>7</v>
      </c>
      <c r="D14" s="43">
        <f t="shared" si="9"/>
        <v>4</v>
      </c>
      <c r="E14" s="10">
        <f>SUM(E15:E18)</f>
        <v>2</v>
      </c>
      <c r="F14" s="25">
        <f>SUM(F15:F18)</f>
        <v>2</v>
      </c>
      <c r="G14" s="18">
        <f t="shared" si="3"/>
        <v>3</v>
      </c>
      <c r="H14" s="10">
        <f>SUM(H15:H18)</f>
        <v>3</v>
      </c>
      <c r="I14" s="14">
        <f>SUM(I15:I18)</f>
        <v>0</v>
      </c>
      <c r="J14" s="24">
        <f>K14+L14</f>
        <v>0</v>
      </c>
      <c r="K14" s="10">
        <f>SUM(K15:K18)</f>
        <v>0</v>
      </c>
      <c r="L14" s="25">
        <f>SUM(L15:L18)</f>
        <v>0</v>
      </c>
      <c r="M14" s="18">
        <f t="shared" si="7"/>
        <v>0</v>
      </c>
      <c r="N14" s="10">
        <f>SUM(N15:N18)</f>
        <v>0</v>
      </c>
      <c r="O14" s="11">
        <f>SUM(O15:O18)</f>
        <v>0</v>
      </c>
    </row>
    <row r="15" spans="1:15" ht="19.5" thickTop="1" x14ac:dyDescent="0.4">
      <c r="A15" s="39"/>
      <c r="B15" s="36" t="s">
        <v>8</v>
      </c>
      <c r="C15" s="51">
        <f t="shared" si="2"/>
        <v>3</v>
      </c>
      <c r="D15" s="44">
        <f t="shared" si="9"/>
        <v>1</v>
      </c>
      <c r="E15" s="4">
        <v>1</v>
      </c>
      <c r="F15" s="27"/>
      <c r="G15" s="19">
        <f t="shared" si="3"/>
        <v>2</v>
      </c>
      <c r="H15" s="4">
        <v>2</v>
      </c>
      <c r="I15" s="15"/>
      <c r="J15" s="26">
        <f t="shared" ref="J15:J86" si="10">K15+L15</f>
        <v>0</v>
      </c>
      <c r="K15" s="4"/>
      <c r="L15" s="27"/>
      <c r="M15" s="19">
        <f t="shared" si="7"/>
        <v>0</v>
      </c>
      <c r="N15" s="4"/>
      <c r="O15" s="5"/>
    </row>
    <row r="16" spans="1:15" x14ac:dyDescent="0.4">
      <c r="A16" s="39"/>
      <c r="B16" s="37" t="s">
        <v>9</v>
      </c>
      <c r="C16" s="52">
        <f t="shared" si="2"/>
        <v>2</v>
      </c>
      <c r="D16" s="45">
        <f t="shared" si="9"/>
        <v>1</v>
      </c>
      <c r="E16" s="2"/>
      <c r="F16" s="29">
        <v>1</v>
      </c>
      <c r="G16" s="20">
        <f t="shared" si="3"/>
        <v>1</v>
      </c>
      <c r="H16" s="2">
        <v>1</v>
      </c>
      <c r="I16" s="16"/>
      <c r="J16" s="28">
        <f t="shared" si="10"/>
        <v>0</v>
      </c>
      <c r="K16" s="2"/>
      <c r="L16" s="29"/>
      <c r="M16" s="20">
        <f t="shared" si="7"/>
        <v>0</v>
      </c>
      <c r="N16" s="2"/>
      <c r="O16" s="3"/>
    </row>
    <row r="17" spans="1:15" x14ac:dyDescent="0.4">
      <c r="A17" s="39"/>
      <c r="B17" s="111" t="s">
        <v>79</v>
      </c>
      <c r="C17" s="52">
        <f t="shared" si="2"/>
        <v>1</v>
      </c>
      <c r="D17" s="45">
        <f t="shared" si="9"/>
        <v>1</v>
      </c>
      <c r="E17" s="2"/>
      <c r="F17" s="29">
        <v>1</v>
      </c>
      <c r="G17" s="20">
        <f t="shared" si="3"/>
        <v>0</v>
      </c>
      <c r="H17" s="2"/>
      <c r="I17" s="16"/>
      <c r="J17" s="28">
        <f t="shared" si="10"/>
        <v>0</v>
      </c>
      <c r="K17" s="2"/>
      <c r="L17" s="29"/>
      <c r="M17" s="20">
        <f t="shared" si="7"/>
        <v>0</v>
      </c>
      <c r="N17" s="2"/>
      <c r="O17" s="3"/>
    </row>
    <row r="18" spans="1:15" ht="19.5" thickBot="1" x14ac:dyDescent="0.45">
      <c r="A18" s="39"/>
      <c r="B18" s="111" t="s">
        <v>80</v>
      </c>
      <c r="C18" s="52">
        <f t="shared" si="2"/>
        <v>1</v>
      </c>
      <c r="D18" s="45">
        <f t="shared" si="9"/>
        <v>1</v>
      </c>
      <c r="E18" s="2">
        <v>1</v>
      </c>
      <c r="F18" s="29"/>
      <c r="G18" s="20">
        <f t="shared" si="3"/>
        <v>0</v>
      </c>
      <c r="H18" s="2"/>
      <c r="I18" s="16"/>
      <c r="J18" s="28">
        <f t="shared" si="10"/>
        <v>0</v>
      </c>
      <c r="K18" s="2"/>
      <c r="L18" s="29"/>
      <c r="M18" s="20">
        <f t="shared" si="7"/>
        <v>0</v>
      </c>
      <c r="N18" s="2"/>
      <c r="O18" s="3"/>
    </row>
    <row r="19" spans="1:15" ht="20.25" thickTop="1" thickBot="1" x14ac:dyDescent="0.45">
      <c r="A19" s="94" t="s">
        <v>10</v>
      </c>
      <c r="B19" s="95"/>
      <c r="C19" s="50">
        <f t="shared" si="2"/>
        <v>3</v>
      </c>
      <c r="D19" s="43">
        <f t="shared" si="9"/>
        <v>0</v>
      </c>
      <c r="E19" s="10">
        <f>SUM(E20:E21)</f>
        <v>0</v>
      </c>
      <c r="F19" s="25">
        <f>SUM(F20:F21)</f>
        <v>0</v>
      </c>
      <c r="G19" s="18">
        <f t="shared" si="3"/>
        <v>2</v>
      </c>
      <c r="H19" s="10">
        <f>SUM(H20:H21)</f>
        <v>1</v>
      </c>
      <c r="I19" s="14">
        <f>SUM(I20:I21)</f>
        <v>1</v>
      </c>
      <c r="J19" s="24">
        <f t="shared" si="10"/>
        <v>1</v>
      </c>
      <c r="K19" s="10">
        <f>SUM(K21:K21)</f>
        <v>0</v>
      </c>
      <c r="L19" s="25">
        <f>SUM(L20:L21)</f>
        <v>1</v>
      </c>
      <c r="M19" s="18">
        <f t="shared" si="7"/>
        <v>0</v>
      </c>
      <c r="N19" s="10">
        <f>SUM(N20:N21)</f>
        <v>0</v>
      </c>
      <c r="O19" s="11">
        <f>SUM(O20:O21)</f>
        <v>0</v>
      </c>
    </row>
    <row r="20" spans="1:15" ht="19.5" thickTop="1" x14ac:dyDescent="0.4">
      <c r="A20" s="39"/>
      <c r="B20" s="37" t="s">
        <v>68</v>
      </c>
      <c r="C20" s="52">
        <f t="shared" si="2"/>
        <v>2</v>
      </c>
      <c r="D20" s="45">
        <f t="shared" si="9"/>
        <v>0</v>
      </c>
      <c r="E20" s="2"/>
      <c r="F20" s="29"/>
      <c r="G20" s="20">
        <f t="shared" si="3"/>
        <v>2</v>
      </c>
      <c r="H20" s="2">
        <v>1</v>
      </c>
      <c r="I20" s="16">
        <v>1</v>
      </c>
      <c r="J20" s="28">
        <f t="shared" si="10"/>
        <v>0</v>
      </c>
      <c r="K20" s="2"/>
      <c r="L20" s="29"/>
      <c r="M20" s="20">
        <f t="shared" si="7"/>
        <v>0</v>
      </c>
      <c r="N20" s="2"/>
      <c r="O20" s="3"/>
    </row>
    <row r="21" spans="1:15" ht="19.5" thickBot="1" x14ac:dyDescent="0.45">
      <c r="A21" s="39"/>
      <c r="B21" s="37" t="s">
        <v>32</v>
      </c>
      <c r="C21" s="52">
        <f t="shared" si="2"/>
        <v>1</v>
      </c>
      <c r="D21" s="45">
        <f t="shared" si="9"/>
        <v>0</v>
      </c>
      <c r="E21" s="2"/>
      <c r="F21" s="29"/>
      <c r="G21" s="20">
        <f t="shared" si="3"/>
        <v>0</v>
      </c>
      <c r="H21" s="2"/>
      <c r="I21" s="16"/>
      <c r="J21" s="28">
        <f t="shared" si="10"/>
        <v>1</v>
      </c>
      <c r="K21" s="2"/>
      <c r="L21" s="29">
        <v>1</v>
      </c>
      <c r="M21" s="20">
        <f t="shared" si="7"/>
        <v>0</v>
      </c>
      <c r="N21" s="2"/>
      <c r="O21" s="3"/>
    </row>
    <row r="22" spans="1:15" ht="20.25" thickTop="1" thickBot="1" x14ac:dyDescent="0.45">
      <c r="A22" s="94" t="s">
        <v>65</v>
      </c>
      <c r="B22" s="95"/>
      <c r="C22" s="50">
        <f t="shared" si="2"/>
        <v>3</v>
      </c>
      <c r="D22" s="43">
        <f t="shared" si="9"/>
        <v>1</v>
      </c>
      <c r="E22" s="10">
        <f>SUM(E23:E25)</f>
        <v>1</v>
      </c>
      <c r="F22" s="25">
        <f>SUM(F23:F25)</f>
        <v>0</v>
      </c>
      <c r="G22" s="18">
        <f t="shared" si="3"/>
        <v>2</v>
      </c>
      <c r="H22" s="10">
        <f t="shared" ref="H22:I22" si="11">SUM(H23:H25)</f>
        <v>2</v>
      </c>
      <c r="I22" s="14">
        <f t="shared" si="11"/>
        <v>0</v>
      </c>
      <c r="J22" s="24">
        <f t="shared" si="10"/>
        <v>0</v>
      </c>
      <c r="K22" s="10">
        <f t="shared" ref="K22:L22" si="12">SUM(K23:K25)</f>
        <v>0</v>
      </c>
      <c r="L22" s="25">
        <f t="shared" si="12"/>
        <v>0</v>
      </c>
      <c r="M22" s="18">
        <f t="shared" si="7"/>
        <v>0</v>
      </c>
      <c r="N22" s="10">
        <f t="shared" ref="N22:O22" si="13">SUM(N23:N25)</f>
        <v>0</v>
      </c>
      <c r="O22" s="11">
        <f t="shared" si="13"/>
        <v>0</v>
      </c>
    </row>
    <row r="23" spans="1:15" ht="19.5" thickTop="1" x14ac:dyDescent="0.4">
      <c r="A23" s="39"/>
      <c r="B23" s="111" t="s">
        <v>83</v>
      </c>
      <c r="C23" s="52">
        <f t="shared" si="2"/>
        <v>1</v>
      </c>
      <c r="D23" s="45">
        <f t="shared" si="9"/>
        <v>0</v>
      </c>
      <c r="E23" s="2"/>
      <c r="F23" s="29"/>
      <c r="G23" s="20">
        <f t="shared" si="3"/>
        <v>1</v>
      </c>
      <c r="H23" s="2">
        <v>1</v>
      </c>
      <c r="I23" s="16"/>
      <c r="J23" s="28">
        <f t="shared" si="10"/>
        <v>0</v>
      </c>
      <c r="K23" s="2"/>
      <c r="L23" s="29"/>
      <c r="M23" s="20">
        <f t="shared" si="7"/>
        <v>0</v>
      </c>
      <c r="N23" s="2"/>
      <c r="O23" s="3"/>
    </row>
    <row r="24" spans="1:15" x14ac:dyDescent="0.4">
      <c r="A24" s="39"/>
      <c r="B24" s="111" t="s">
        <v>84</v>
      </c>
      <c r="C24" s="52">
        <f t="shared" si="2"/>
        <v>1</v>
      </c>
      <c r="D24" s="45">
        <f t="shared" si="9"/>
        <v>1</v>
      </c>
      <c r="E24" s="2">
        <v>1</v>
      </c>
      <c r="F24" s="29"/>
      <c r="G24" s="20">
        <f t="shared" si="3"/>
        <v>0</v>
      </c>
      <c r="H24" s="2"/>
      <c r="I24" s="16"/>
      <c r="J24" s="28">
        <f t="shared" si="10"/>
        <v>0</v>
      </c>
      <c r="K24" s="2"/>
      <c r="L24" s="29"/>
      <c r="M24" s="20">
        <f t="shared" si="7"/>
        <v>0</v>
      </c>
      <c r="N24" s="2"/>
      <c r="O24" s="3"/>
    </row>
    <row r="25" spans="1:15" ht="19.5" thickBot="1" x14ac:dyDescent="0.45">
      <c r="A25" s="39"/>
      <c r="B25" s="37" t="s">
        <v>66</v>
      </c>
      <c r="C25" s="52">
        <f t="shared" si="2"/>
        <v>1</v>
      </c>
      <c r="D25" s="45">
        <f t="shared" si="9"/>
        <v>0</v>
      </c>
      <c r="E25" s="2"/>
      <c r="F25" s="29"/>
      <c r="G25" s="20">
        <f t="shared" si="3"/>
        <v>1</v>
      </c>
      <c r="H25" s="2">
        <v>1</v>
      </c>
      <c r="I25" s="16"/>
      <c r="J25" s="28">
        <f t="shared" si="10"/>
        <v>0</v>
      </c>
      <c r="K25" s="2"/>
      <c r="L25" s="29"/>
      <c r="M25" s="20">
        <f t="shared" si="7"/>
        <v>0</v>
      </c>
      <c r="N25" s="2"/>
      <c r="O25" s="3"/>
    </row>
    <row r="26" spans="1:15" ht="20.25" thickTop="1" thickBot="1" x14ac:dyDescent="0.45">
      <c r="A26" s="94" t="s">
        <v>85</v>
      </c>
      <c r="B26" s="95"/>
      <c r="C26" s="50">
        <f t="shared" si="2"/>
        <v>1</v>
      </c>
      <c r="D26" s="43">
        <f t="shared" si="9"/>
        <v>0</v>
      </c>
      <c r="E26" s="10">
        <f>E27</f>
        <v>0</v>
      </c>
      <c r="F26" s="25">
        <f>F27</f>
        <v>0</v>
      </c>
      <c r="G26" s="18">
        <f t="shared" si="3"/>
        <v>1</v>
      </c>
      <c r="H26" s="10">
        <f t="shared" ref="H26:I26" si="14">H27</f>
        <v>1</v>
      </c>
      <c r="I26" s="14">
        <f t="shared" si="14"/>
        <v>0</v>
      </c>
      <c r="J26" s="24">
        <f t="shared" si="10"/>
        <v>0</v>
      </c>
      <c r="K26" s="10">
        <f t="shared" ref="K26:L26" si="15">K27</f>
        <v>0</v>
      </c>
      <c r="L26" s="25">
        <f t="shared" si="15"/>
        <v>0</v>
      </c>
      <c r="M26" s="18">
        <f t="shared" si="7"/>
        <v>0</v>
      </c>
      <c r="N26" s="10">
        <f t="shared" ref="N26:O26" si="16">N27</f>
        <v>0</v>
      </c>
      <c r="O26" s="11">
        <f t="shared" si="16"/>
        <v>0</v>
      </c>
    </row>
    <row r="27" spans="1:15" ht="20.25" thickTop="1" thickBot="1" x14ac:dyDescent="0.45">
      <c r="A27" s="40"/>
      <c r="B27" s="55" t="s">
        <v>86</v>
      </c>
      <c r="C27" s="56">
        <f t="shared" si="2"/>
        <v>1</v>
      </c>
      <c r="D27" s="57">
        <f t="shared" si="9"/>
        <v>0</v>
      </c>
      <c r="E27" s="58"/>
      <c r="F27" s="59"/>
      <c r="G27" s="60">
        <f t="shared" si="3"/>
        <v>1</v>
      </c>
      <c r="H27" s="58">
        <v>1</v>
      </c>
      <c r="I27" s="61"/>
      <c r="J27" s="62">
        <f t="shared" si="10"/>
        <v>0</v>
      </c>
      <c r="K27" s="58"/>
      <c r="L27" s="59"/>
      <c r="M27" s="60">
        <f t="shared" si="7"/>
        <v>0</v>
      </c>
      <c r="N27" s="58"/>
      <c r="O27" s="63"/>
    </row>
    <row r="28" spans="1:15" ht="20.25" thickTop="1" thickBot="1" x14ac:dyDescent="0.45">
      <c r="A28" s="94" t="s">
        <v>44</v>
      </c>
      <c r="B28" s="95"/>
      <c r="C28" s="50">
        <f t="shared" si="2"/>
        <v>3</v>
      </c>
      <c r="D28" s="43">
        <f t="shared" si="9"/>
        <v>1</v>
      </c>
      <c r="E28" s="10">
        <f t="shared" ref="E28:F28" si="17">SUM(E29:E31)</f>
        <v>1</v>
      </c>
      <c r="F28" s="25">
        <f t="shared" si="17"/>
        <v>0</v>
      </c>
      <c r="G28" s="18">
        <f t="shared" si="3"/>
        <v>2</v>
      </c>
      <c r="H28" s="10">
        <f t="shared" ref="H28:I28" si="18">SUM(H29:H31)</f>
        <v>2</v>
      </c>
      <c r="I28" s="14">
        <f t="shared" si="18"/>
        <v>0</v>
      </c>
      <c r="J28" s="24">
        <f t="shared" si="10"/>
        <v>0</v>
      </c>
      <c r="K28" s="10">
        <f t="shared" ref="K28:L28" si="19">SUM(K29:K31)</f>
        <v>0</v>
      </c>
      <c r="L28" s="25">
        <f t="shared" si="19"/>
        <v>0</v>
      </c>
      <c r="M28" s="18">
        <f t="shared" si="7"/>
        <v>0</v>
      </c>
      <c r="N28" s="10">
        <f t="shared" ref="N28:O28" si="20">SUM(N29:N31)</f>
        <v>0</v>
      </c>
      <c r="O28" s="11">
        <f t="shared" si="20"/>
        <v>0</v>
      </c>
    </row>
    <row r="29" spans="1:15" ht="19.5" thickTop="1" x14ac:dyDescent="0.4">
      <c r="A29" s="91"/>
      <c r="B29" s="92" t="s">
        <v>69</v>
      </c>
      <c r="C29" s="52">
        <f t="shared" si="2"/>
        <v>1</v>
      </c>
      <c r="D29" s="45">
        <f t="shared" si="9"/>
        <v>0</v>
      </c>
      <c r="E29" s="75"/>
      <c r="F29" s="76"/>
      <c r="G29" s="20">
        <f t="shared" si="3"/>
        <v>1</v>
      </c>
      <c r="H29" s="75">
        <v>1</v>
      </c>
      <c r="I29" s="78"/>
      <c r="J29" s="28">
        <f t="shared" si="10"/>
        <v>0</v>
      </c>
      <c r="K29" s="75"/>
      <c r="L29" s="76"/>
      <c r="M29" s="20">
        <f t="shared" si="7"/>
        <v>0</v>
      </c>
      <c r="N29" s="75"/>
      <c r="O29" s="80"/>
    </row>
    <row r="30" spans="1:15" x14ac:dyDescent="0.4">
      <c r="A30" s="39"/>
      <c r="B30" s="37" t="s">
        <v>87</v>
      </c>
      <c r="C30" s="52">
        <f t="shared" si="2"/>
        <v>1</v>
      </c>
      <c r="D30" s="45">
        <f t="shared" si="9"/>
        <v>0</v>
      </c>
      <c r="E30" s="2"/>
      <c r="F30" s="29"/>
      <c r="G30" s="20">
        <f t="shared" si="3"/>
        <v>1</v>
      </c>
      <c r="H30" s="2">
        <v>1</v>
      </c>
      <c r="I30" s="16"/>
      <c r="J30" s="28">
        <f t="shared" si="10"/>
        <v>0</v>
      </c>
      <c r="K30" s="2"/>
      <c r="L30" s="29"/>
      <c r="M30" s="20">
        <f t="shared" si="7"/>
        <v>0</v>
      </c>
      <c r="N30" s="2"/>
      <c r="O30" s="3"/>
    </row>
    <row r="31" spans="1:15" ht="19.5" thickBot="1" x14ac:dyDescent="0.45">
      <c r="A31" s="39"/>
      <c r="B31" t="s">
        <v>88</v>
      </c>
      <c r="C31" s="52">
        <f t="shared" si="2"/>
        <v>1</v>
      </c>
      <c r="D31" s="45">
        <f t="shared" si="9"/>
        <v>1</v>
      </c>
      <c r="E31" s="2">
        <v>1</v>
      </c>
      <c r="F31" s="29"/>
      <c r="G31" s="20">
        <f t="shared" si="3"/>
        <v>0</v>
      </c>
      <c r="H31" s="2"/>
      <c r="I31" s="16"/>
      <c r="J31" s="28">
        <f t="shared" si="10"/>
        <v>0</v>
      </c>
      <c r="K31" s="2"/>
      <c r="L31" s="29"/>
      <c r="M31" s="20">
        <f t="shared" si="7"/>
        <v>0</v>
      </c>
      <c r="N31" s="2"/>
      <c r="O31" s="3"/>
    </row>
    <row r="32" spans="1:15" ht="20.25" thickTop="1" thickBot="1" x14ac:dyDescent="0.45">
      <c r="A32" s="94" t="s">
        <v>11</v>
      </c>
      <c r="B32" s="95"/>
      <c r="C32" s="50">
        <f t="shared" si="2"/>
        <v>8</v>
      </c>
      <c r="D32" s="43">
        <f t="shared" si="9"/>
        <v>4</v>
      </c>
      <c r="E32" s="10">
        <f>SUM(E33:E37)</f>
        <v>3</v>
      </c>
      <c r="F32" s="25">
        <f>SUM(F33:F37)</f>
        <v>1</v>
      </c>
      <c r="G32" s="18">
        <f t="shared" si="3"/>
        <v>4</v>
      </c>
      <c r="H32" s="10">
        <f>SUM(H33:H37)</f>
        <v>3</v>
      </c>
      <c r="I32" s="14">
        <f>SUM(I33:I37)</f>
        <v>1</v>
      </c>
      <c r="J32" s="24">
        <f t="shared" si="10"/>
        <v>0</v>
      </c>
      <c r="K32" s="10">
        <f>SUM(K33:K37)</f>
        <v>0</v>
      </c>
      <c r="L32" s="25">
        <f>SUM(L33:L37)</f>
        <v>0</v>
      </c>
      <c r="M32" s="18">
        <f t="shared" si="7"/>
        <v>0</v>
      </c>
      <c r="N32" s="10">
        <f>SUM(N33:N37)</f>
        <v>0</v>
      </c>
      <c r="O32" s="11">
        <f>SUM(O33:O37)</f>
        <v>0</v>
      </c>
    </row>
    <row r="33" spans="1:15" ht="19.5" thickTop="1" x14ac:dyDescent="0.4">
      <c r="A33" s="39"/>
      <c r="B33" s="37" t="s">
        <v>46</v>
      </c>
      <c r="C33" s="52">
        <f t="shared" si="2"/>
        <v>2</v>
      </c>
      <c r="D33" s="45">
        <f t="shared" si="9"/>
        <v>1</v>
      </c>
      <c r="E33" s="2">
        <v>1</v>
      </c>
      <c r="F33" s="29"/>
      <c r="G33" s="20">
        <f t="shared" si="3"/>
        <v>1</v>
      </c>
      <c r="H33" s="2">
        <v>1</v>
      </c>
      <c r="I33" s="16"/>
      <c r="J33" s="28">
        <f t="shared" si="10"/>
        <v>0</v>
      </c>
      <c r="K33" s="2"/>
      <c r="L33" s="29"/>
      <c r="M33" s="20">
        <f t="shared" si="7"/>
        <v>0</v>
      </c>
      <c r="N33" s="2"/>
      <c r="O33" s="3"/>
    </row>
    <row r="34" spans="1:15" x14ac:dyDescent="0.4">
      <c r="A34" s="39"/>
      <c r="B34" s="37" t="s">
        <v>45</v>
      </c>
      <c r="C34" s="52">
        <f t="shared" si="2"/>
        <v>3</v>
      </c>
      <c r="D34" s="45">
        <f t="shared" si="9"/>
        <v>2</v>
      </c>
      <c r="E34" s="2">
        <v>1</v>
      </c>
      <c r="F34" s="29">
        <v>1</v>
      </c>
      <c r="G34" s="20">
        <f t="shared" si="3"/>
        <v>1</v>
      </c>
      <c r="H34" s="2"/>
      <c r="I34" s="16">
        <v>1</v>
      </c>
      <c r="J34" s="28">
        <f t="shared" si="10"/>
        <v>0</v>
      </c>
      <c r="K34" s="2"/>
      <c r="L34" s="29"/>
      <c r="M34" s="20">
        <f t="shared" si="7"/>
        <v>0</v>
      </c>
      <c r="N34" s="2"/>
      <c r="O34" s="3"/>
    </row>
    <row r="35" spans="1:15" x14ac:dyDescent="0.4">
      <c r="A35" s="39"/>
      <c r="B35" s="37" t="s">
        <v>12</v>
      </c>
      <c r="C35" s="52">
        <f t="shared" si="2"/>
        <v>1</v>
      </c>
      <c r="D35" s="45">
        <f t="shared" si="9"/>
        <v>0</v>
      </c>
      <c r="E35" s="2"/>
      <c r="F35" s="29"/>
      <c r="G35" s="20">
        <f t="shared" si="3"/>
        <v>1</v>
      </c>
      <c r="H35" s="2">
        <v>1</v>
      </c>
      <c r="I35" s="16"/>
      <c r="J35" s="28">
        <f t="shared" si="10"/>
        <v>0</v>
      </c>
      <c r="K35" s="2"/>
      <c r="L35" s="29"/>
      <c r="M35" s="20">
        <f t="shared" si="7"/>
        <v>0</v>
      </c>
      <c r="N35" s="2"/>
      <c r="O35" s="3"/>
    </row>
    <row r="36" spans="1:15" x14ac:dyDescent="0.4">
      <c r="A36" s="39"/>
      <c r="B36" s="37" t="s">
        <v>33</v>
      </c>
      <c r="C36" s="52">
        <f t="shared" si="2"/>
        <v>1</v>
      </c>
      <c r="D36" s="45">
        <f t="shared" si="9"/>
        <v>0</v>
      </c>
      <c r="E36" s="2"/>
      <c r="F36" s="29"/>
      <c r="G36" s="20">
        <f t="shared" si="3"/>
        <v>1</v>
      </c>
      <c r="H36" s="2">
        <v>1</v>
      </c>
      <c r="I36" s="16"/>
      <c r="J36" s="28">
        <f t="shared" si="10"/>
        <v>0</v>
      </c>
      <c r="K36" s="2"/>
      <c r="L36" s="29"/>
      <c r="M36" s="20">
        <f t="shared" si="7"/>
        <v>0</v>
      </c>
      <c r="N36" s="2"/>
      <c r="O36" s="3"/>
    </row>
    <row r="37" spans="1:15" ht="19.5" thickBot="1" x14ac:dyDescent="0.45">
      <c r="A37" s="39"/>
      <c r="B37" s="37" t="s">
        <v>34</v>
      </c>
      <c r="C37" s="52">
        <f t="shared" si="2"/>
        <v>1</v>
      </c>
      <c r="D37" s="45">
        <f t="shared" si="9"/>
        <v>1</v>
      </c>
      <c r="E37" s="2">
        <v>1</v>
      </c>
      <c r="F37" s="29"/>
      <c r="G37" s="20">
        <f t="shared" si="3"/>
        <v>0</v>
      </c>
      <c r="H37" s="2"/>
      <c r="I37" s="16"/>
      <c r="J37" s="28">
        <f t="shared" si="10"/>
        <v>0</v>
      </c>
      <c r="K37" s="2"/>
      <c r="L37" s="29"/>
      <c r="M37" s="20">
        <f t="shared" si="7"/>
        <v>0</v>
      </c>
      <c r="N37" s="2"/>
      <c r="O37" s="3"/>
    </row>
    <row r="38" spans="1:15" ht="20.25" thickTop="1" thickBot="1" x14ac:dyDescent="0.45">
      <c r="A38" s="94" t="s">
        <v>23</v>
      </c>
      <c r="B38" s="95"/>
      <c r="C38" s="50">
        <f t="shared" si="2"/>
        <v>3</v>
      </c>
      <c r="D38" s="43">
        <f t="shared" si="9"/>
        <v>0</v>
      </c>
      <c r="E38" s="10">
        <f>SUM(E39:E41)</f>
        <v>0</v>
      </c>
      <c r="F38" s="25">
        <f>SUM(F39:F41)</f>
        <v>0</v>
      </c>
      <c r="G38" s="18">
        <f t="shared" si="3"/>
        <v>1</v>
      </c>
      <c r="H38" s="10">
        <f>SUM(H39:H41)</f>
        <v>0</v>
      </c>
      <c r="I38" s="14">
        <f>SUM(I39:I41)</f>
        <v>1</v>
      </c>
      <c r="J38" s="24">
        <f t="shared" si="10"/>
        <v>2</v>
      </c>
      <c r="K38" s="10">
        <f t="shared" ref="K38:L38" si="21">SUM(K39:K41)</f>
        <v>2</v>
      </c>
      <c r="L38" s="25">
        <f t="shared" si="21"/>
        <v>0</v>
      </c>
      <c r="M38" s="18">
        <f t="shared" si="7"/>
        <v>0</v>
      </c>
      <c r="N38" s="10">
        <f>SUM(N39:N41)</f>
        <v>0</v>
      </c>
      <c r="O38" s="11">
        <f>SUM(O39:O41)</f>
        <v>0</v>
      </c>
    </row>
    <row r="39" spans="1:15" ht="19.5" thickTop="1" x14ac:dyDescent="0.4">
      <c r="A39" s="39"/>
      <c r="B39" s="37" t="s">
        <v>56</v>
      </c>
      <c r="C39" s="52">
        <f t="shared" si="2"/>
        <v>1</v>
      </c>
      <c r="D39" s="45">
        <f t="shared" si="9"/>
        <v>0</v>
      </c>
      <c r="E39" s="2"/>
      <c r="F39" s="29"/>
      <c r="G39" s="20">
        <f t="shared" si="3"/>
        <v>0</v>
      </c>
      <c r="H39" s="2"/>
      <c r="I39" s="16"/>
      <c r="J39" s="28">
        <f t="shared" si="10"/>
        <v>1</v>
      </c>
      <c r="K39" s="2">
        <v>1</v>
      </c>
      <c r="L39" s="29"/>
      <c r="M39" s="20">
        <f t="shared" si="7"/>
        <v>0</v>
      </c>
      <c r="N39" s="2"/>
      <c r="O39" s="3"/>
    </row>
    <row r="40" spans="1:15" x14ac:dyDescent="0.4">
      <c r="A40" s="39"/>
      <c r="B40" s="37" t="s">
        <v>35</v>
      </c>
      <c r="C40" s="52">
        <f t="shared" si="2"/>
        <v>1</v>
      </c>
      <c r="D40" s="45">
        <f t="shared" si="9"/>
        <v>0</v>
      </c>
      <c r="E40" s="2"/>
      <c r="F40" s="29"/>
      <c r="G40" s="20">
        <f t="shared" si="3"/>
        <v>0</v>
      </c>
      <c r="H40" s="2"/>
      <c r="I40" s="16"/>
      <c r="J40" s="28">
        <f t="shared" si="10"/>
        <v>1</v>
      </c>
      <c r="K40" s="2">
        <v>1</v>
      </c>
      <c r="L40" s="29"/>
      <c r="M40" s="20">
        <f t="shared" si="7"/>
        <v>0</v>
      </c>
      <c r="N40" s="2"/>
      <c r="O40" s="3"/>
    </row>
    <row r="41" spans="1:15" ht="19.5" thickBot="1" x14ac:dyDescent="0.45">
      <c r="A41" s="39"/>
      <c r="B41" s="37" t="s">
        <v>13</v>
      </c>
      <c r="C41" s="52">
        <f t="shared" si="2"/>
        <v>1</v>
      </c>
      <c r="D41" s="45">
        <f t="shared" si="9"/>
        <v>0</v>
      </c>
      <c r="E41" s="2"/>
      <c r="F41" s="29"/>
      <c r="G41" s="20">
        <f t="shared" si="3"/>
        <v>1</v>
      </c>
      <c r="H41" s="2"/>
      <c r="I41" s="16">
        <v>1</v>
      </c>
      <c r="J41" s="28">
        <f t="shared" si="10"/>
        <v>0</v>
      </c>
      <c r="K41" s="2"/>
      <c r="L41" s="29"/>
      <c r="M41" s="20">
        <f t="shared" si="7"/>
        <v>0</v>
      </c>
      <c r="N41" s="2"/>
      <c r="O41" s="3"/>
    </row>
    <row r="42" spans="1:15" ht="20.25" thickTop="1" thickBot="1" x14ac:dyDescent="0.45">
      <c r="A42" s="94" t="s">
        <v>14</v>
      </c>
      <c r="B42" s="95"/>
      <c r="C42" s="50">
        <f t="shared" si="2"/>
        <v>2</v>
      </c>
      <c r="D42" s="43">
        <f t="shared" si="9"/>
        <v>0</v>
      </c>
      <c r="E42" s="10">
        <f>SUM(E43:E44)</f>
        <v>0</v>
      </c>
      <c r="F42" s="25">
        <f>SUM(F43:F44)</f>
        <v>0</v>
      </c>
      <c r="G42" s="18">
        <f t="shared" si="3"/>
        <v>1</v>
      </c>
      <c r="H42" s="10">
        <f>SUM(H43:H44)</f>
        <v>1</v>
      </c>
      <c r="I42" s="14">
        <f>SUM(I43:I44)</f>
        <v>0</v>
      </c>
      <c r="J42" s="24">
        <f t="shared" si="10"/>
        <v>1</v>
      </c>
      <c r="K42" s="10">
        <f>SUM(K43:K44)</f>
        <v>1</v>
      </c>
      <c r="L42" s="25">
        <f>SUM(L43:L44)</f>
        <v>0</v>
      </c>
      <c r="M42" s="18">
        <f t="shared" si="7"/>
        <v>0</v>
      </c>
      <c r="N42" s="10">
        <f>SUM(N43:N44)</f>
        <v>0</v>
      </c>
      <c r="O42" s="11">
        <f>SUM(O43:O44)</f>
        <v>0</v>
      </c>
    </row>
    <row r="43" spans="1:15" ht="19.5" thickTop="1" x14ac:dyDescent="0.4">
      <c r="A43" s="39"/>
      <c r="B43" s="36" t="s">
        <v>26</v>
      </c>
      <c r="C43" s="51">
        <f t="shared" si="2"/>
        <v>1</v>
      </c>
      <c r="D43" s="44">
        <f t="shared" si="9"/>
        <v>0</v>
      </c>
      <c r="E43" s="4"/>
      <c r="F43" s="27"/>
      <c r="G43" s="19">
        <f t="shared" si="3"/>
        <v>0</v>
      </c>
      <c r="H43" s="4"/>
      <c r="I43" s="15"/>
      <c r="J43" s="26">
        <f t="shared" si="10"/>
        <v>1</v>
      </c>
      <c r="K43" s="4">
        <v>1</v>
      </c>
      <c r="L43" s="27"/>
      <c r="M43" s="19">
        <f t="shared" si="7"/>
        <v>0</v>
      </c>
      <c r="N43" s="4"/>
      <c r="O43" s="5"/>
    </row>
    <row r="44" spans="1:15" ht="19.5" thickBot="1" x14ac:dyDescent="0.45">
      <c r="A44" s="39"/>
      <c r="B44" s="38" t="s">
        <v>27</v>
      </c>
      <c r="C44" s="53">
        <f t="shared" si="2"/>
        <v>1</v>
      </c>
      <c r="D44" s="46">
        <f t="shared" si="9"/>
        <v>0</v>
      </c>
      <c r="E44" s="31"/>
      <c r="F44" s="34"/>
      <c r="G44" s="30">
        <f t="shared" si="3"/>
        <v>1</v>
      </c>
      <c r="H44" s="31">
        <v>1</v>
      </c>
      <c r="I44" s="32"/>
      <c r="J44" s="33">
        <f t="shared" si="10"/>
        <v>0</v>
      </c>
      <c r="K44" s="31"/>
      <c r="L44" s="34"/>
      <c r="M44" s="30">
        <f t="shared" si="7"/>
        <v>0</v>
      </c>
      <c r="N44" s="31"/>
      <c r="O44" s="35"/>
    </row>
    <row r="45" spans="1:15" ht="20.25" thickTop="1" thickBot="1" x14ac:dyDescent="0.45">
      <c r="A45" s="94" t="s">
        <v>15</v>
      </c>
      <c r="B45" s="95"/>
      <c r="C45" s="50">
        <f t="shared" si="2"/>
        <v>29</v>
      </c>
      <c r="D45" s="43">
        <f t="shared" si="9"/>
        <v>11</v>
      </c>
      <c r="E45" s="10">
        <f>SUM(E46:E59)</f>
        <v>11</v>
      </c>
      <c r="F45" s="25">
        <f>SUM(F46:F59)</f>
        <v>0</v>
      </c>
      <c r="G45" s="18">
        <f t="shared" si="3"/>
        <v>15</v>
      </c>
      <c r="H45" s="10">
        <f>SUM(H46:H59)</f>
        <v>15</v>
      </c>
      <c r="I45" s="14">
        <f>SUM(I46:I59)</f>
        <v>0</v>
      </c>
      <c r="J45" s="24">
        <f t="shared" si="10"/>
        <v>3</v>
      </c>
      <c r="K45" s="10">
        <f>SUM(K46:K59)</f>
        <v>3</v>
      </c>
      <c r="L45" s="25">
        <f>SUM(L46:L59)</f>
        <v>0</v>
      </c>
      <c r="M45" s="18">
        <f t="shared" si="7"/>
        <v>0</v>
      </c>
      <c r="N45" s="10">
        <f>SUM(N46:N59)</f>
        <v>0</v>
      </c>
      <c r="O45" s="11">
        <f>SUM(O46:O59)</f>
        <v>0</v>
      </c>
    </row>
    <row r="46" spans="1:15" ht="19.5" thickTop="1" x14ac:dyDescent="0.4">
      <c r="A46" s="39"/>
      <c r="B46" s="36" t="s">
        <v>16</v>
      </c>
      <c r="C46" s="51">
        <f t="shared" si="2"/>
        <v>1</v>
      </c>
      <c r="D46" s="44">
        <f t="shared" si="9"/>
        <v>0</v>
      </c>
      <c r="E46" s="4"/>
      <c r="F46" s="27"/>
      <c r="G46" s="19">
        <f t="shared" si="3"/>
        <v>1</v>
      </c>
      <c r="H46" s="4">
        <v>1</v>
      </c>
      <c r="I46" s="15"/>
      <c r="J46" s="26">
        <f t="shared" si="10"/>
        <v>0</v>
      </c>
      <c r="K46" s="4"/>
      <c r="L46" s="27"/>
      <c r="M46" s="19">
        <f t="shared" si="7"/>
        <v>0</v>
      </c>
      <c r="N46" s="4"/>
      <c r="O46" s="5"/>
    </row>
    <row r="47" spans="1:15" x14ac:dyDescent="0.4">
      <c r="A47" s="39"/>
      <c r="B47" s="37" t="s">
        <v>30</v>
      </c>
      <c r="C47" s="52">
        <f t="shared" si="2"/>
        <v>2</v>
      </c>
      <c r="D47" s="44">
        <f t="shared" si="9"/>
        <v>1</v>
      </c>
      <c r="E47" s="2">
        <v>1</v>
      </c>
      <c r="F47" s="29"/>
      <c r="G47" s="20">
        <f t="shared" si="3"/>
        <v>0</v>
      </c>
      <c r="H47" s="2"/>
      <c r="I47" s="16"/>
      <c r="J47" s="28">
        <f t="shared" si="10"/>
        <v>1</v>
      </c>
      <c r="K47" s="2">
        <v>1</v>
      </c>
      <c r="L47" s="29"/>
      <c r="M47" s="20">
        <f t="shared" si="7"/>
        <v>0</v>
      </c>
      <c r="N47" s="2"/>
      <c r="O47" s="3"/>
    </row>
    <row r="48" spans="1:15" x14ac:dyDescent="0.4">
      <c r="A48" s="39"/>
      <c r="B48" s="37" t="s">
        <v>36</v>
      </c>
      <c r="C48" s="52">
        <f t="shared" si="2"/>
        <v>5</v>
      </c>
      <c r="D48" s="44">
        <f t="shared" si="9"/>
        <v>1</v>
      </c>
      <c r="E48" s="2">
        <v>1</v>
      </c>
      <c r="F48" s="29"/>
      <c r="G48" s="20">
        <f t="shared" si="3"/>
        <v>3</v>
      </c>
      <c r="H48" s="2">
        <v>3</v>
      </c>
      <c r="I48" s="16"/>
      <c r="J48" s="28">
        <f t="shared" si="10"/>
        <v>1</v>
      </c>
      <c r="K48" s="2">
        <v>1</v>
      </c>
      <c r="L48" s="29"/>
      <c r="M48" s="20">
        <f t="shared" si="7"/>
        <v>0</v>
      </c>
      <c r="N48" s="2"/>
      <c r="O48" s="3"/>
    </row>
    <row r="49" spans="1:15" x14ac:dyDescent="0.4">
      <c r="A49" s="39"/>
      <c r="B49" s="37" t="s">
        <v>17</v>
      </c>
      <c r="C49" s="52">
        <f t="shared" si="2"/>
        <v>1</v>
      </c>
      <c r="D49" s="44">
        <f t="shared" si="9"/>
        <v>0</v>
      </c>
      <c r="E49" s="2"/>
      <c r="F49" s="29"/>
      <c r="G49" s="20">
        <f t="shared" si="3"/>
        <v>1</v>
      </c>
      <c r="H49" s="2">
        <v>1</v>
      </c>
      <c r="I49" s="16"/>
      <c r="J49" s="28">
        <f t="shared" si="10"/>
        <v>0</v>
      </c>
      <c r="K49" s="2"/>
      <c r="L49" s="29"/>
      <c r="M49" s="20">
        <f t="shared" si="7"/>
        <v>0</v>
      </c>
      <c r="N49" s="2"/>
      <c r="O49" s="3"/>
    </row>
    <row r="50" spans="1:15" x14ac:dyDescent="0.4">
      <c r="A50" s="39"/>
      <c r="B50" t="s">
        <v>70</v>
      </c>
      <c r="C50" s="52">
        <f t="shared" si="2"/>
        <v>1</v>
      </c>
      <c r="D50" s="44">
        <f t="shared" si="9"/>
        <v>1</v>
      </c>
      <c r="E50" s="2">
        <v>1</v>
      </c>
      <c r="F50" s="29"/>
      <c r="G50" s="20">
        <f t="shared" si="3"/>
        <v>0</v>
      </c>
      <c r="H50" s="2"/>
      <c r="I50" s="16"/>
      <c r="J50" s="28">
        <f t="shared" si="10"/>
        <v>0</v>
      </c>
      <c r="K50" s="2"/>
      <c r="L50" s="29"/>
      <c r="M50" s="20">
        <f t="shared" si="7"/>
        <v>0</v>
      </c>
      <c r="N50" s="2"/>
      <c r="O50" s="3"/>
    </row>
    <row r="51" spans="1:15" x14ac:dyDescent="0.4">
      <c r="A51" s="39"/>
      <c r="B51" s="37" t="s">
        <v>47</v>
      </c>
      <c r="C51" s="52">
        <f t="shared" si="2"/>
        <v>5</v>
      </c>
      <c r="D51" s="44">
        <f t="shared" si="9"/>
        <v>4</v>
      </c>
      <c r="E51" s="2">
        <v>4</v>
      </c>
      <c r="F51" s="29"/>
      <c r="G51" s="20">
        <f t="shared" si="3"/>
        <v>1</v>
      </c>
      <c r="H51" s="2">
        <v>1</v>
      </c>
      <c r="I51" s="16"/>
      <c r="J51" s="28">
        <f t="shared" si="10"/>
        <v>0</v>
      </c>
      <c r="K51" s="2"/>
      <c r="L51" s="29"/>
      <c r="M51" s="20">
        <f t="shared" si="7"/>
        <v>0</v>
      </c>
      <c r="N51" s="2"/>
      <c r="O51" s="3"/>
    </row>
    <row r="52" spans="1:15" x14ac:dyDescent="0.4">
      <c r="A52" s="39"/>
      <c r="B52" s="37" t="s">
        <v>18</v>
      </c>
      <c r="C52" s="52">
        <f t="shared" si="2"/>
        <v>4</v>
      </c>
      <c r="D52" s="44">
        <f t="shared" si="9"/>
        <v>0</v>
      </c>
      <c r="E52" s="2"/>
      <c r="F52" s="29"/>
      <c r="G52" s="20">
        <f t="shared" si="3"/>
        <v>3</v>
      </c>
      <c r="H52" s="2">
        <v>3</v>
      </c>
      <c r="I52" s="16"/>
      <c r="J52" s="28">
        <f t="shared" si="10"/>
        <v>1</v>
      </c>
      <c r="K52" s="2">
        <v>1</v>
      </c>
      <c r="L52" s="29"/>
      <c r="M52" s="20">
        <f t="shared" si="7"/>
        <v>0</v>
      </c>
      <c r="N52" s="2"/>
      <c r="O52" s="3"/>
    </row>
    <row r="53" spans="1:15" x14ac:dyDescent="0.4">
      <c r="A53" s="39"/>
      <c r="B53" s="37" t="s">
        <v>42</v>
      </c>
      <c r="C53" s="52">
        <f t="shared" si="2"/>
        <v>1</v>
      </c>
      <c r="D53" s="44">
        <f t="shared" si="9"/>
        <v>1</v>
      </c>
      <c r="E53" s="2">
        <v>1</v>
      </c>
      <c r="F53" s="29"/>
      <c r="G53" s="20">
        <f t="shared" si="3"/>
        <v>0</v>
      </c>
      <c r="H53" s="2"/>
      <c r="I53" s="16"/>
      <c r="J53" s="28">
        <f t="shared" si="10"/>
        <v>0</v>
      </c>
      <c r="K53" s="2"/>
      <c r="L53" s="29"/>
      <c r="M53" s="20">
        <f t="shared" si="7"/>
        <v>0</v>
      </c>
      <c r="N53" s="2"/>
      <c r="O53" s="3"/>
    </row>
    <row r="54" spans="1:15" x14ac:dyDescent="0.4">
      <c r="A54" s="39"/>
      <c r="B54" s="37" t="s">
        <v>49</v>
      </c>
      <c r="C54" s="52">
        <f t="shared" si="2"/>
        <v>1</v>
      </c>
      <c r="D54" s="44">
        <f t="shared" si="9"/>
        <v>0</v>
      </c>
      <c r="E54" s="2"/>
      <c r="F54" s="29"/>
      <c r="G54" s="20">
        <f t="shared" si="3"/>
        <v>1</v>
      </c>
      <c r="H54" s="2">
        <v>1</v>
      </c>
      <c r="I54" s="16"/>
      <c r="J54" s="28">
        <f t="shared" si="10"/>
        <v>0</v>
      </c>
      <c r="K54" s="2"/>
      <c r="L54" s="29"/>
      <c r="M54" s="20">
        <f t="shared" si="7"/>
        <v>0</v>
      </c>
      <c r="N54" s="2"/>
      <c r="O54" s="3"/>
    </row>
    <row r="55" spans="1:15" x14ac:dyDescent="0.4">
      <c r="A55" s="39"/>
      <c r="B55" s="37" t="s">
        <v>37</v>
      </c>
      <c r="C55" s="52">
        <f t="shared" si="2"/>
        <v>1</v>
      </c>
      <c r="D55" s="44">
        <f t="shared" si="9"/>
        <v>0</v>
      </c>
      <c r="E55" s="2"/>
      <c r="F55" s="29"/>
      <c r="G55" s="20">
        <f t="shared" si="3"/>
        <v>1</v>
      </c>
      <c r="H55" s="2">
        <v>1</v>
      </c>
      <c r="I55" s="16"/>
      <c r="J55" s="28">
        <f t="shared" si="10"/>
        <v>0</v>
      </c>
      <c r="K55" s="2"/>
      <c r="L55" s="29"/>
      <c r="M55" s="20">
        <f t="shared" si="7"/>
        <v>0</v>
      </c>
      <c r="N55" s="2"/>
      <c r="O55" s="3"/>
    </row>
    <row r="56" spans="1:15" x14ac:dyDescent="0.4">
      <c r="A56" s="39"/>
      <c r="B56" s="37" t="s">
        <v>48</v>
      </c>
      <c r="C56" s="52">
        <f t="shared" si="2"/>
        <v>1</v>
      </c>
      <c r="D56" s="44">
        <f t="shared" si="9"/>
        <v>0</v>
      </c>
      <c r="E56" s="2"/>
      <c r="F56" s="29"/>
      <c r="G56" s="20">
        <f t="shared" si="3"/>
        <v>1</v>
      </c>
      <c r="H56" s="2">
        <v>1</v>
      </c>
      <c r="I56" s="16"/>
      <c r="J56" s="28">
        <f t="shared" si="10"/>
        <v>0</v>
      </c>
      <c r="K56" s="2"/>
      <c r="L56" s="29"/>
      <c r="M56" s="20">
        <f t="shared" si="7"/>
        <v>0</v>
      </c>
      <c r="N56" s="2"/>
      <c r="O56" s="3"/>
    </row>
    <row r="57" spans="1:15" x14ac:dyDescent="0.4">
      <c r="A57" s="39"/>
      <c r="B57" s="37" t="s">
        <v>41</v>
      </c>
      <c r="C57" s="52">
        <f t="shared" si="2"/>
        <v>1</v>
      </c>
      <c r="D57" s="44">
        <f t="shared" si="9"/>
        <v>0</v>
      </c>
      <c r="E57" s="2"/>
      <c r="F57" s="29"/>
      <c r="G57" s="20">
        <f t="shared" si="3"/>
        <v>1</v>
      </c>
      <c r="H57" s="2">
        <v>1</v>
      </c>
      <c r="I57" s="16"/>
      <c r="J57" s="28">
        <f t="shared" si="10"/>
        <v>0</v>
      </c>
      <c r="K57" s="2"/>
      <c r="L57" s="29"/>
      <c r="M57" s="20">
        <f t="shared" si="7"/>
        <v>0</v>
      </c>
      <c r="N57" s="2"/>
      <c r="O57" s="3"/>
    </row>
    <row r="58" spans="1:15" x14ac:dyDescent="0.4">
      <c r="A58" s="39"/>
      <c r="B58" t="s">
        <v>71</v>
      </c>
      <c r="C58" s="52">
        <f t="shared" si="2"/>
        <v>1</v>
      </c>
      <c r="D58" s="44">
        <f t="shared" si="9"/>
        <v>1</v>
      </c>
      <c r="E58" s="2">
        <v>1</v>
      </c>
      <c r="F58" s="29"/>
      <c r="G58" s="20">
        <f t="shared" si="3"/>
        <v>0</v>
      </c>
      <c r="H58" s="2"/>
      <c r="I58" s="16"/>
      <c r="J58" s="28">
        <f t="shared" si="10"/>
        <v>0</v>
      </c>
      <c r="K58" s="2"/>
      <c r="L58" s="29"/>
      <c r="M58" s="20">
        <f t="shared" si="7"/>
        <v>0</v>
      </c>
      <c r="N58" s="2"/>
      <c r="O58" s="3"/>
    </row>
    <row r="59" spans="1:15" ht="19.5" thickBot="1" x14ac:dyDescent="0.45">
      <c r="A59" s="39"/>
      <c r="B59" s="37" t="s">
        <v>19</v>
      </c>
      <c r="C59" s="52">
        <f t="shared" si="2"/>
        <v>4</v>
      </c>
      <c r="D59" s="44">
        <f t="shared" si="9"/>
        <v>2</v>
      </c>
      <c r="E59" s="2">
        <v>2</v>
      </c>
      <c r="F59" s="29"/>
      <c r="G59" s="20">
        <f t="shared" si="3"/>
        <v>2</v>
      </c>
      <c r="H59" s="2">
        <v>2</v>
      </c>
      <c r="I59" s="16"/>
      <c r="J59" s="28">
        <f t="shared" si="10"/>
        <v>0</v>
      </c>
      <c r="K59" s="2"/>
      <c r="L59" s="29"/>
      <c r="M59" s="20">
        <f t="shared" si="7"/>
        <v>0</v>
      </c>
      <c r="N59" s="2"/>
      <c r="O59" s="3"/>
    </row>
    <row r="60" spans="1:15" ht="20.25" thickTop="1" thickBot="1" x14ac:dyDescent="0.45">
      <c r="A60" s="94" t="s">
        <v>20</v>
      </c>
      <c r="B60" s="95"/>
      <c r="C60" s="50">
        <f t="shared" si="2"/>
        <v>13</v>
      </c>
      <c r="D60" s="43">
        <f t="shared" si="9"/>
        <v>3</v>
      </c>
      <c r="E60" s="10">
        <f>SUM(E61:E67)</f>
        <v>2</v>
      </c>
      <c r="F60" s="25">
        <f>SUM(F61:F67)</f>
        <v>1</v>
      </c>
      <c r="G60" s="18">
        <f t="shared" si="3"/>
        <v>7</v>
      </c>
      <c r="H60" s="10">
        <f>SUM(H61:H67)</f>
        <v>6</v>
      </c>
      <c r="I60" s="14">
        <f>SUM(I61:I67)</f>
        <v>1</v>
      </c>
      <c r="J60" s="24">
        <f t="shared" si="10"/>
        <v>2</v>
      </c>
      <c r="K60" s="10">
        <f>SUM(K61:K67)</f>
        <v>2</v>
      </c>
      <c r="L60" s="25">
        <f>SUM(L61:L67)</f>
        <v>0</v>
      </c>
      <c r="M60" s="18">
        <f t="shared" si="7"/>
        <v>1</v>
      </c>
      <c r="N60" s="10">
        <f>SUM(N61:N67)</f>
        <v>0</v>
      </c>
      <c r="O60" s="11">
        <f>SUM(O61:O67)</f>
        <v>1</v>
      </c>
    </row>
    <row r="61" spans="1:15" ht="19.5" thickTop="1" x14ac:dyDescent="0.4">
      <c r="A61" s="39"/>
      <c r="B61" s="36" t="s">
        <v>21</v>
      </c>
      <c r="C61" s="51">
        <f t="shared" si="2"/>
        <v>5</v>
      </c>
      <c r="D61" s="44">
        <f t="shared" si="9"/>
        <v>0</v>
      </c>
      <c r="E61" s="4"/>
      <c r="F61" s="27"/>
      <c r="G61" s="19">
        <f t="shared" si="3"/>
        <v>3</v>
      </c>
      <c r="H61" s="4">
        <v>2</v>
      </c>
      <c r="I61" s="15">
        <v>1</v>
      </c>
      <c r="J61" s="26">
        <f t="shared" si="10"/>
        <v>1</v>
      </c>
      <c r="K61" s="4">
        <v>1</v>
      </c>
      <c r="L61" s="27"/>
      <c r="M61" s="19">
        <f t="shared" si="7"/>
        <v>1</v>
      </c>
      <c r="N61" s="4"/>
      <c r="O61" s="5">
        <v>1</v>
      </c>
    </row>
    <row r="62" spans="1:15" x14ac:dyDescent="0.4">
      <c r="A62" s="39"/>
      <c r="B62" s="37" t="s">
        <v>31</v>
      </c>
      <c r="C62" s="52">
        <f t="shared" si="2"/>
        <v>1</v>
      </c>
      <c r="D62" s="45">
        <f t="shared" si="9"/>
        <v>0</v>
      </c>
      <c r="E62" s="2"/>
      <c r="F62" s="29"/>
      <c r="G62" s="20">
        <f t="shared" si="3"/>
        <v>0</v>
      </c>
      <c r="H62" s="2"/>
      <c r="I62" s="16"/>
      <c r="J62" s="28">
        <f t="shared" si="10"/>
        <v>1</v>
      </c>
      <c r="K62" s="2">
        <v>1</v>
      </c>
      <c r="L62" s="29"/>
      <c r="M62" s="20">
        <f t="shared" si="7"/>
        <v>0</v>
      </c>
      <c r="N62" s="2"/>
      <c r="O62" s="3"/>
    </row>
    <row r="63" spans="1:15" x14ac:dyDescent="0.4">
      <c r="A63" s="39"/>
      <c r="B63" s="37" t="s">
        <v>38</v>
      </c>
      <c r="C63" s="52">
        <f t="shared" si="2"/>
        <v>1</v>
      </c>
      <c r="D63" s="45">
        <f t="shared" si="9"/>
        <v>0</v>
      </c>
      <c r="E63" s="2"/>
      <c r="F63" s="29"/>
      <c r="G63" s="20">
        <f t="shared" si="3"/>
        <v>1</v>
      </c>
      <c r="H63" s="2">
        <v>1</v>
      </c>
      <c r="I63" s="16"/>
      <c r="J63" s="28">
        <f t="shared" si="10"/>
        <v>0</v>
      </c>
      <c r="K63" s="2"/>
      <c r="L63" s="29"/>
      <c r="M63" s="20">
        <f t="shared" si="7"/>
        <v>0</v>
      </c>
      <c r="N63" s="2"/>
      <c r="O63" s="3"/>
    </row>
    <row r="64" spans="1:15" x14ac:dyDescent="0.4">
      <c r="A64" s="39"/>
      <c r="B64" s="37" t="s">
        <v>43</v>
      </c>
      <c r="C64" s="52">
        <f t="shared" si="2"/>
        <v>1</v>
      </c>
      <c r="D64" s="45">
        <f t="shared" si="9"/>
        <v>1</v>
      </c>
      <c r="E64" s="2">
        <v>1</v>
      </c>
      <c r="F64" s="29"/>
      <c r="G64" s="20">
        <f t="shared" si="3"/>
        <v>0</v>
      </c>
      <c r="H64" s="2"/>
      <c r="I64" s="16"/>
      <c r="J64" s="28">
        <f t="shared" si="10"/>
        <v>0</v>
      </c>
      <c r="K64" s="2"/>
      <c r="L64" s="29"/>
      <c r="M64" s="20">
        <f t="shared" si="7"/>
        <v>0</v>
      </c>
      <c r="N64" s="2"/>
      <c r="O64" s="3"/>
    </row>
    <row r="65" spans="1:15" x14ac:dyDescent="0.4">
      <c r="A65" s="39"/>
      <c r="B65" s="37" t="s">
        <v>59</v>
      </c>
      <c r="C65" s="52">
        <f t="shared" si="2"/>
        <v>1</v>
      </c>
      <c r="D65" s="45">
        <f t="shared" si="9"/>
        <v>1</v>
      </c>
      <c r="E65" s="2"/>
      <c r="F65" s="29">
        <v>1</v>
      </c>
      <c r="G65" s="20">
        <f t="shared" si="3"/>
        <v>0</v>
      </c>
      <c r="H65" s="2"/>
      <c r="I65" s="16"/>
      <c r="J65" s="28">
        <f t="shared" si="10"/>
        <v>0</v>
      </c>
      <c r="K65" s="2"/>
      <c r="L65" s="29"/>
      <c r="M65" s="20">
        <f t="shared" si="7"/>
        <v>0</v>
      </c>
      <c r="N65" s="2"/>
      <c r="O65" s="3"/>
    </row>
    <row r="66" spans="1:15" x14ac:dyDescent="0.4">
      <c r="A66" s="39"/>
      <c r="B66" s="37" t="s">
        <v>60</v>
      </c>
      <c r="C66" s="52">
        <f t="shared" si="2"/>
        <v>3</v>
      </c>
      <c r="D66" s="45">
        <f t="shared" si="9"/>
        <v>1</v>
      </c>
      <c r="E66" s="2">
        <v>1</v>
      </c>
      <c r="F66" s="29"/>
      <c r="G66" s="20">
        <f t="shared" si="3"/>
        <v>2</v>
      </c>
      <c r="H66" s="2">
        <v>2</v>
      </c>
      <c r="I66" s="16"/>
      <c r="J66" s="28">
        <f t="shared" si="10"/>
        <v>0</v>
      </c>
      <c r="K66" s="2"/>
      <c r="L66" s="29"/>
      <c r="M66" s="20">
        <f t="shared" si="7"/>
        <v>0</v>
      </c>
      <c r="N66" s="2"/>
      <c r="O66" s="3"/>
    </row>
    <row r="67" spans="1:15" ht="19.5" thickBot="1" x14ac:dyDescent="0.45">
      <c r="A67" s="39"/>
      <c r="B67" s="37" t="s">
        <v>61</v>
      </c>
      <c r="C67" s="52">
        <f t="shared" si="2"/>
        <v>1</v>
      </c>
      <c r="D67" s="45">
        <f t="shared" si="9"/>
        <v>0</v>
      </c>
      <c r="E67" s="2"/>
      <c r="F67" s="29"/>
      <c r="G67" s="20">
        <f t="shared" si="3"/>
        <v>1</v>
      </c>
      <c r="H67" s="2">
        <v>1</v>
      </c>
      <c r="I67" s="16"/>
      <c r="J67" s="28">
        <f t="shared" si="10"/>
        <v>0</v>
      </c>
      <c r="K67" s="2"/>
      <c r="L67" s="29"/>
      <c r="M67" s="20">
        <f t="shared" si="7"/>
        <v>0</v>
      </c>
      <c r="N67" s="2"/>
      <c r="O67" s="3"/>
    </row>
    <row r="68" spans="1:15" ht="20.25" thickTop="1" thickBot="1" x14ac:dyDescent="0.45">
      <c r="A68" s="94" t="s">
        <v>90</v>
      </c>
      <c r="B68" s="95"/>
      <c r="C68" s="50">
        <f t="shared" si="2"/>
        <v>2</v>
      </c>
      <c r="D68" s="43">
        <f t="shared" si="9"/>
        <v>1</v>
      </c>
      <c r="E68" s="10">
        <f>SUM(E69:E70)</f>
        <v>1</v>
      </c>
      <c r="F68" s="25">
        <f>SUM(F69:F70)</f>
        <v>0</v>
      </c>
      <c r="G68" s="18">
        <f t="shared" si="3"/>
        <v>1</v>
      </c>
      <c r="H68" s="10">
        <f>SUM(H69:H70)</f>
        <v>1</v>
      </c>
      <c r="I68" s="14">
        <f>SUM(I69:I70)</f>
        <v>0</v>
      </c>
      <c r="J68" s="24">
        <f t="shared" si="10"/>
        <v>0</v>
      </c>
      <c r="K68" s="10">
        <f>SUM(K69:K70)</f>
        <v>0</v>
      </c>
      <c r="L68" s="25">
        <f>SUM(L69:L70)</f>
        <v>0</v>
      </c>
      <c r="M68" s="18">
        <f t="shared" si="7"/>
        <v>0</v>
      </c>
      <c r="N68" s="10">
        <f>SUM(N69:N70)</f>
        <v>0</v>
      </c>
      <c r="O68" s="11">
        <f>SUM(O69:O70)</f>
        <v>0</v>
      </c>
    </row>
    <row r="69" spans="1:15" ht="19.5" thickTop="1" x14ac:dyDescent="0.4">
      <c r="A69" s="39"/>
      <c r="B69" s="112" t="s">
        <v>91</v>
      </c>
      <c r="C69" s="51">
        <f t="shared" ref="C69:C86" si="22">D69+G69+J69+M69</f>
        <v>1</v>
      </c>
      <c r="D69" s="44">
        <f t="shared" si="9"/>
        <v>0</v>
      </c>
      <c r="E69" s="4"/>
      <c r="F69" s="27"/>
      <c r="G69" s="19">
        <f t="shared" ref="G69:G86" si="23">H69+I69</f>
        <v>1</v>
      </c>
      <c r="H69" s="4">
        <v>1</v>
      </c>
      <c r="I69" s="15"/>
      <c r="J69" s="26">
        <f t="shared" si="10"/>
        <v>0</v>
      </c>
      <c r="K69" s="4"/>
      <c r="L69" s="27"/>
      <c r="M69" s="19">
        <f t="shared" ref="M69:M86" si="24">N69+O69</f>
        <v>0</v>
      </c>
      <c r="N69" s="4"/>
      <c r="O69" s="5"/>
    </row>
    <row r="70" spans="1:15" ht="19.5" thickBot="1" x14ac:dyDescent="0.45">
      <c r="A70" s="39"/>
      <c r="B70" t="s">
        <v>92</v>
      </c>
      <c r="C70" s="53">
        <f t="shared" si="22"/>
        <v>1</v>
      </c>
      <c r="D70" s="46">
        <f t="shared" ref="D70:D86" si="25">E70+F70</f>
        <v>1</v>
      </c>
      <c r="E70" s="31">
        <v>1</v>
      </c>
      <c r="F70" s="34"/>
      <c r="G70" s="30">
        <f t="shared" si="23"/>
        <v>0</v>
      </c>
      <c r="H70" s="31"/>
      <c r="I70" s="32"/>
      <c r="J70" s="33">
        <f t="shared" si="10"/>
        <v>0</v>
      </c>
      <c r="K70" s="31"/>
      <c r="L70" s="34"/>
      <c r="M70" s="30">
        <f t="shared" si="24"/>
        <v>0</v>
      </c>
      <c r="N70" s="31"/>
      <c r="O70" s="35"/>
    </row>
    <row r="71" spans="1:15" ht="20.25" thickTop="1" thickBot="1" x14ac:dyDescent="0.45">
      <c r="A71" s="94" t="s">
        <v>50</v>
      </c>
      <c r="B71" s="95"/>
      <c r="C71" s="50">
        <f t="shared" si="22"/>
        <v>1</v>
      </c>
      <c r="D71" s="43">
        <f t="shared" si="25"/>
        <v>0</v>
      </c>
      <c r="E71" s="10">
        <f>E72</f>
        <v>0</v>
      </c>
      <c r="F71" s="25">
        <f>F72</f>
        <v>0</v>
      </c>
      <c r="G71" s="18">
        <f t="shared" si="23"/>
        <v>1</v>
      </c>
      <c r="H71" s="10">
        <f t="shared" ref="H71:I78" si="26">H72</f>
        <v>1</v>
      </c>
      <c r="I71" s="14">
        <f t="shared" si="26"/>
        <v>0</v>
      </c>
      <c r="J71" s="24">
        <f t="shared" si="10"/>
        <v>0</v>
      </c>
      <c r="K71" s="10">
        <f t="shared" ref="K71:L78" si="27">K72</f>
        <v>0</v>
      </c>
      <c r="L71" s="25">
        <f t="shared" si="27"/>
        <v>0</v>
      </c>
      <c r="M71" s="18">
        <f t="shared" si="24"/>
        <v>0</v>
      </c>
      <c r="N71" s="10">
        <f t="shared" ref="N71:O78" si="28">N72</f>
        <v>0</v>
      </c>
      <c r="O71" s="11">
        <f t="shared" si="28"/>
        <v>0</v>
      </c>
    </row>
    <row r="72" spans="1:15" ht="20.25" thickTop="1" thickBot="1" x14ac:dyDescent="0.45">
      <c r="A72" s="40"/>
      <c r="B72" s="55" t="s">
        <v>52</v>
      </c>
      <c r="C72" s="56">
        <f t="shared" si="22"/>
        <v>1</v>
      </c>
      <c r="D72" s="57">
        <f t="shared" si="25"/>
        <v>0</v>
      </c>
      <c r="E72" s="58"/>
      <c r="F72" s="59"/>
      <c r="G72" s="60">
        <f t="shared" si="23"/>
        <v>1</v>
      </c>
      <c r="H72" s="58">
        <v>1</v>
      </c>
      <c r="I72" s="61"/>
      <c r="J72" s="62">
        <f t="shared" si="10"/>
        <v>0</v>
      </c>
      <c r="K72" s="58"/>
      <c r="L72" s="59"/>
      <c r="M72" s="60">
        <f t="shared" si="24"/>
        <v>0</v>
      </c>
      <c r="N72" s="58"/>
      <c r="O72" s="63"/>
    </row>
    <row r="73" spans="1:15" ht="20.25" thickTop="1" thickBot="1" x14ac:dyDescent="0.45">
      <c r="A73" s="94" t="s">
        <v>95</v>
      </c>
      <c r="B73" s="95"/>
      <c r="C73" s="50">
        <f t="shared" si="22"/>
        <v>2</v>
      </c>
      <c r="D73" s="43">
        <f t="shared" si="25"/>
        <v>2</v>
      </c>
      <c r="E73" s="10">
        <f>SUM(E74:E75)</f>
        <v>2</v>
      </c>
      <c r="F73" s="25">
        <f>SUM(F74:F75)</f>
        <v>0</v>
      </c>
      <c r="G73" s="18">
        <f t="shared" si="23"/>
        <v>0</v>
      </c>
      <c r="H73" s="10">
        <f>SUM(H74:H75)</f>
        <v>0</v>
      </c>
      <c r="I73" s="14">
        <f>SUM(I74:I75)</f>
        <v>0</v>
      </c>
      <c r="J73" s="24">
        <f t="shared" si="10"/>
        <v>0</v>
      </c>
      <c r="K73" s="10">
        <f>SUM(K74:K75)</f>
        <v>0</v>
      </c>
      <c r="L73" s="25">
        <f>SUM(L74:L75)</f>
        <v>0</v>
      </c>
      <c r="M73" s="18">
        <f t="shared" si="24"/>
        <v>0</v>
      </c>
      <c r="N73" s="10">
        <f>SUM(N74:N75)</f>
        <v>0</v>
      </c>
      <c r="O73" s="11">
        <f>SUM(O74:O75)</f>
        <v>0</v>
      </c>
    </row>
    <row r="74" spans="1:15" ht="19.5" thickTop="1" x14ac:dyDescent="0.4">
      <c r="A74" s="39"/>
      <c r="B74" s="112" t="s">
        <v>96</v>
      </c>
      <c r="C74" s="51">
        <f t="shared" si="22"/>
        <v>1</v>
      </c>
      <c r="D74" s="44">
        <f t="shared" si="25"/>
        <v>1</v>
      </c>
      <c r="E74" s="4">
        <v>1</v>
      </c>
      <c r="F74" s="27"/>
      <c r="G74" s="19">
        <f t="shared" si="23"/>
        <v>0</v>
      </c>
      <c r="H74" s="4"/>
      <c r="I74" s="15"/>
      <c r="J74" s="26">
        <f t="shared" si="10"/>
        <v>0</v>
      </c>
      <c r="K74" s="4"/>
      <c r="L74" s="27"/>
      <c r="M74" s="19">
        <f t="shared" si="24"/>
        <v>0</v>
      </c>
      <c r="N74" s="4"/>
      <c r="O74" s="5"/>
    </row>
    <row r="75" spans="1:15" ht="19.5" thickBot="1" x14ac:dyDescent="0.45">
      <c r="A75" s="39"/>
      <c r="B75" t="s">
        <v>97</v>
      </c>
      <c r="C75" s="53">
        <f t="shared" si="22"/>
        <v>1</v>
      </c>
      <c r="D75" s="46">
        <f t="shared" si="25"/>
        <v>1</v>
      </c>
      <c r="E75" s="31">
        <v>1</v>
      </c>
      <c r="F75" s="34"/>
      <c r="G75" s="30">
        <f t="shared" si="23"/>
        <v>0</v>
      </c>
      <c r="H75" s="31"/>
      <c r="I75" s="32"/>
      <c r="J75" s="33">
        <f t="shared" si="10"/>
        <v>0</v>
      </c>
      <c r="K75" s="31"/>
      <c r="L75" s="34"/>
      <c r="M75" s="30">
        <f t="shared" si="24"/>
        <v>0</v>
      </c>
      <c r="N75" s="31"/>
      <c r="O75" s="35"/>
    </row>
    <row r="76" spans="1:15" ht="20.25" thickTop="1" thickBot="1" x14ac:dyDescent="0.45">
      <c r="A76" s="94" t="s">
        <v>51</v>
      </c>
      <c r="B76" s="95"/>
      <c r="C76" s="50">
        <f t="shared" si="22"/>
        <v>1</v>
      </c>
      <c r="D76" s="43">
        <f t="shared" si="25"/>
        <v>0</v>
      </c>
      <c r="E76" s="10">
        <f>E77</f>
        <v>0</v>
      </c>
      <c r="F76" s="25">
        <f>F77</f>
        <v>0</v>
      </c>
      <c r="G76" s="18">
        <f t="shared" si="23"/>
        <v>0</v>
      </c>
      <c r="H76" s="10">
        <f t="shared" si="26"/>
        <v>0</v>
      </c>
      <c r="I76" s="14">
        <f t="shared" si="26"/>
        <v>0</v>
      </c>
      <c r="J76" s="24">
        <f t="shared" si="10"/>
        <v>1</v>
      </c>
      <c r="K76" s="10">
        <f t="shared" si="27"/>
        <v>1</v>
      </c>
      <c r="L76" s="25">
        <f t="shared" si="27"/>
        <v>0</v>
      </c>
      <c r="M76" s="18">
        <f t="shared" si="24"/>
        <v>0</v>
      </c>
      <c r="N76" s="10">
        <f t="shared" si="28"/>
        <v>0</v>
      </c>
      <c r="O76" s="11">
        <f t="shared" si="28"/>
        <v>0</v>
      </c>
    </row>
    <row r="77" spans="1:15" ht="20.25" thickTop="1" thickBot="1" x14ac:dyDescent="0.45">
      <c r="A77" s="40"/>
      <c r="B77" s="55" t="s">
        <v>53</v>
      </c>
      <c r="C77" s="56">
        <f t="shared" si="22"/>
        <v>1</v>
      </c>
      <c r="D77" s="57">
        <f t="shared" si="25"/>
        <v>0</v>
      </c>
      <c r="E77" s="58"/>
      <c r="F77" s="59"/>
      <c r="G77" s="60">
        <f t="shared" si="23"/>
        <v>0</v>
      </c>
      <c r="H77" s="58"/>
      <c r="I77" s="61"/>
      <c r="J77" s="62">
        <f t="shared" si="10"/>
        <v>1</v>
      </c>
      <c r="K77" s="58">
        <v>1</v>
      </c>
      <c r="L77" s="59"/>
      <c r="M77" s="60">
        <f t="shared" si="24"/>
        <v>0</v>
      </c>
      <c r="N77" s="58"/>
      <c r="O77" s="63"/>
    </row>
    <row r="78" spans="1:15" ht="20.25" thickTop="1" thickBot="1" x14ac:dyDescent="0.45">
      <c r="A78" s="94" t="s">
        <v>22</v>
      </c>
      <c r="B78" s="95"/>
      <c r="C78" s="50">
        <f t="shared" si="22"/>
        <v>9</v>
      </c>
      <c r="D78" s="43">
        <f t="shared" si="25"/>
        <v>4</v>
      </c>
      <c r="E78" s="10">
        <f>E79</f>
        <v>4</v>
      </c>
      <c r="F78" s="25">
        <f>F79</f>
        <v>0</v>
      </c>
      <c r="G78" s="18">
        <f t="shared" si="23"/>
        <v>4</v>
      </c>
      <c r="H78" s="10">
        <f t="shared" si="26"/>
        <v>2</v>
      </c>
      <c r="I78" s="14">
        <f t="shared" si="26"/>
        <v>2</v>
      </c>
      <c r="J78" s="24">
        <f t="shared" si="10"/>
        <v>1</v>
      </c>
      <c r="K78" s="10">
        <f t="shared" si="27"/>
        <v>1</v>
      </c>
      <c r="L78" s="25">
        <f t="shared" si="27"/>
        <v>0</v>
      </c>
      <c r="M78" s="18">
        <f t="shared" si="24"/>
        <v>0</v>
      </c>
      <c r="N78" s="10">
        <f t="shared" si="28"/>
        <v>0</v>
      </c>
      <c r="O78" s="11">
        <f t="shared" si="28"/>
        <v>0</v>
      </c>
    </row>
    <row r="79" spans="1:15" ht="20.25" thickTop="1" thickBot="1" x14ac:dyDescent="0.45">
      <c r="A79" s="40"/>
      <c r="B79" s="55" t="s">
        <v>22</v>
      </c>
      <c r="C79" s="56">
        <f t="shared" si="22"/>
        <v>9</v>
      </c>
      <c r="D79" s="57">
        <f t="shared" si="25"/>
        <v>4</v>
      </c>
      <c r="E79" s="58">
        <v>4</v>
      </c>
      <c r="F79" s="59"/>
      <c r="G79" s="60">
        <f t="shared" si="23"/>
        <v>4</v>
      </c>
      <c r="H79" s="58">
        <v>2</v>
      </c>
      <c r="I79" s="61">
        <v>2</v>
      </c>
      <c r="J79" s="62">
        <f t="shared" si="10"/>
        <v>1</v>
      </c>
      <c r="K79" s="58">
        <v>1</v>
      </c>
      <c r="L79" s="59"/>
      <c r="M79" s="60">
        <f t="shared" si="24"/>
        <v>0</v>
      </c>
      <c r="N79" s="58"/>
      <c r="O79" s="63"/>
    </row>
    <row r="80" spans="1:15" ht="20.25" thickTop="1" thickBot="1" x14ac:dyDescent="0.45">
      <c r="A80" s="94" t="s">
        <v>54</v>
      </c>
      <c r="B80" s="95"/>
      <c r="C80" s="50">
        <f t="shared" si="22"/>
        <v>3</v>
      </c>
      <c r="D80" s="43">
        <f t="shared" si="25"/>
        <v>1</v>
      </c>
      <c r="E80" s="10">
        <f>SUM(E81:E83)</f>
        <v>1</v>
      </c>
      <c r="F80" s="25">
        <f>SUM(F81:F83)</f>
        <v>0</v>
      </c>
      <c r="G80" s="18">
        <f t="shared" si="23"/>
        <v>1</v>
      </c>
      <c r="H80" s="10">
        <f t="shared" ref="H80:I80" si="29">SUM(H81:H83)</f>
        <v>0</v>
      </c>
      <c r="I80" s="14">
        <f t="shared" si="29"/>
        <v>1</v>
      </c>
      <c r="J80" s="24">
        <f t="shared" si="10"/>
        <v>1</v>
      </c>
      <c r="K80" s="10">
        <f t="shared" ref="K80:L80" si="30">SUM(K81:K83)</f>
        <v>1</v>
      </c>
      <c r="L80" s="25">
        <f t="shared" si="30"/>
        <v>0</v>
      </c>
      <c r="M80" s="18">
        <f t="shared" si="24"/>
        <v>0</v>
      </c>
      <c r="N80" s="10">
        <f t="shared" ref="N80" si="31">SUM(N81:N83)</f>
        <v>0</v>
      </c>
      <c r="O80" s="11">
        <f>O83</f>
        <v>0</v>
      </c>
    </row>
    <row r="81" spans="1:15" ht="19.5" thickTop="1" x14ac:dyDescent="0.4">
      <c r="A81" s="39"/>
      <c r="B81" s="37" t="s">
        <v>62</v>
      </c>
      <c r="C81" s="52">
        <f t="shared" si="22"/>
        <v>1</v>
      </c>
      <c r="D81" s="45">
        <f t="shared" si="25"/>
        <v>0</v>
      </c>
      <c r="E81" s="2"/>
      <c r="F81" s="29"/>
      <c r="G81" s="20">
        <f t="shared" si="23"/>
        <v>1</v>
      </c>
      <c r="H81" s="2"/>
      <c r="I81" s="16">
        <v>1</v>
      </c>
      <c r="J81" s="28">
        <f t="shared" si="10"/>
        <v>0</v>
      </c>
      <c r="K81" s="2"/>
      <c r="L81" s="29"/>
      <c r="M81" s="20">
        <f t="shared" si="24"/>
        <v>0</v>
      </c>
      <c r="N81" s="2"/>
      <c r="O81" s="3"/>
    </row>
    <row r="82" spans="1:15" x14ac:dyDescent="0.4">
      <c r="A82" s="39"/>
      <c r="B82" s="37" t="s">
        <v>55</v>
      </c>
      <c r="C82" s="52">
        <f t="shared" si="22"/>
        <v>1</v>
      </c>
      <c r="D82" s="45">
        <f t="shared" si="25"/>
        <v>1</v>
      </c>
      <c r="E82" s="2">
        <v>1</v>
      </c>
      <c r="F82" s="29"/>
      <c r="G82" s="20">
        <f t="shared" si="23"/>
        <v>0</v>
      </c>
      <c r="H82" s="2"/>
      <c r="I82" s="16"/>
      <c r="J82" s="28">
        <f t="shared" si="10"/>
        <v>0</v>
      </c>
      <c r="K82" s="2"/>
      <c r="L82" s="29"/>
      <c r="M82" s="20">
        <f t="shared" si="24"/>
        <v>0</v>
      </c>
      <c r="N82" s="2"/>
      <c r="O82" s="3"/>
    </row>
    <row r="83" spans="1:15" thickTop="1" thickBot="1" x14ac:dyDescent="0.45">
      <c r="A83" s="40"/>
      <c r="B83" s="55" t="s">
        <v>63</v>
      </c>
      <c r="C83" s="56">
        <f t="shared" si="22"/>
        <v>1</v>
      </c>
      <c r="D83" s="57">
        <f t="shared" si="25"/>
        <v>0</v>
      </c>
      <c r="E83" s="58"/>
      <c r="F83" s="59"/>
      <c r="G83" s="60">
        <f t="shared" si="23"/>
        <v>0</v>
      </c>
      <c r="H83" s="58"/>
      <c r="I83" s="61"/>
      <c r="J83" s="62">
        <f t="shared" si="10"/>
        <v>1</v>
      </c>
      <c r="K83" s="58">
        <v>1</v>
      </c>
      <c r="L83" s="59"/>
      <c r="M83" s="60">
        <f t="shared" si="24"/>
        <v>0</v>
      </c>
      <c r="N83" s="58"/>
      <c r="O83" s="63"/>
    </row>
    <row r="84" spans="1:15" ht="20.25" thickTop="1" thickBot="1" x14ac:dyDescent="0.45">
      <c r="A84" s="94" t="s">
        <v>39</v>
      </c>
      <c r="B84" s="95"/>
      <c r="C84" s="50">
        <f t="shared" si="22"/>
        <v>2</v>
      </c>
      <c r="D84" s="43">
        <f t="shared" si="25"/>
        <v>1</v>
      </c>
      <c r="E84" s="10">
        <f t="shared" ref="E84:F84" si="32">SUM(E85:E86)</f>
        <v>1</v>
      </c>
      <c r="F84" s="25">
        <f t="shared" si="32"/>
        <v>0</v>
      </c>
      <c r="G84" s="18">
        <f t="shared" si="23"/>
        <v>1</v>
      </c>
      <c r="H84" s="10">
        <f t="shared" ref="H84:I84" si="33">SUM(H85:H86)</f>
        <v>0</v>
      </c>
      <c r="I84" s="14">
        <f t="shared" si="33"/>
        <v>1</v>
      </c>
      <c r="J84" s="24">
        <f t="shared" si="10"/>
        <v>0</v>
      </c>
      <c r="K84" s="10">
        <f t="shared" ref="K84:L84" si="34">SUM(K85:K86)</f>
        <v>0</v>
      </c>
      <c r="L84" s="25">
        <f t="shared" si="34"/>
        <v>0</v>
      </c>
      <c r="M84" s="18">
        <f t="shared" si="24"/>
        <v>0</v>
      </c>
      <c r="N84" s="10">
        <f>SUM(N85:N86)</f>
        <v>0</v>
      </c>
      <c r="O84" s="11">
        <f>O86</f>
        <v>0</v>
      </c>
    </row>
    <row r="85" spans="1:15" ht="19.5" thickTop="1" x14ac:dyDescent="0.4">
      <c r="A85" s="39"/>
      <c r="B85" s="81" t="s">
        <v>40</v>
      </c>
      <c r="C85" s="49">
        <f t="shared" si="22"/>
        <v>1</v>
      </c>
      <c r="D85" s="74">
        <f t="shared" si="25"/>
        <v>1</v>
      </c>
      <c r="E85" s="75">
        <v>1</v>
      </c>
      <c r="F85" s="76">
        <f>SUM(F86:F87)</f>
        <v>0</v>
      </c>
      <c r="G85" s="77">
        <f t="shared" si="23"/>
        <v>0</v>
      </c>
      <c r="H85" s="75"/>
      <c r="I85" s="78"/>
      <c r="J85" s="79">
        <f t="shared" si="10"/>
        <v>0</v>
      </c>
      <c r="K85" s="75"/>
      <c r="L85" s="76"/>
      <c r="M85" s="77">
        <f t="shared" si="24"/>
        <v>0</v>
      </c>
      <c r="N85" s="75"/>
      <c r="O85" s="80"/>
    </row>
    <row r="86" spans="1:15" ht="19.5" thickBot="1" x14ac:dyDescent="0.45">
      <c r="A86" s="40"/>
      <c r="B86" s="82" t="s">
        <v>64</v>
      </c>
      <c r="C86" s="83">
        <f t="shared" si="22"/>
        <v>1</v>
      </c>
      <c r="D86" s="84">
        <f t="shared" si="25"/>
        <v>0</v>
      </c>
      <c r="E86" s="85"/>
      <c r="F86" s="86"/>
      <c r="G86" s="87">
        <f t="shared" si="23"/>
        <v>1</v>
      </c>
      <c r="H86" s="85"/>
      <c r="I86" s="88">
        <v>1</v>
      </c>
      <c r="J86" s="89">
        <f t="shared" si="10"/>
        <v>0</v>
      </c>
      <c r="K86" s="85"/>
      <c r="L86" s="86"/>
      <c r="M86" s="87">
        <f t="shared" si="24"/>
        <v>0</v>
      </c>
      <c r="N86" s="85"/>
      <c r="O86" s="90"/>
    </row>
    <row r="87" spans="1:15" ht="19.5" thickTop="1" x14ac:dyDescent="0.4">
      <c r="A87" s="93" t="s">
        <v>98</v>
      </c>
      <c r="B87" s="93"/>
      <c r="C87" s="93"/>
      <c r="D87" s="93"/>
      <c r="E87" s="93"/>
      <c r="F87" s="93"/>
      <c r="G87" s="93"/>
      <c r="H87" s="93"/>
      <c r="I87" s="93"/>
      <c r="J87" s="93"/>
      <c r="K87" s="93"/>
      <c r="L87" s="93"/>
      <c r="M87" s="93"/>
      <c r="N87" s="93"/>
      <c r="O87" s="93"/>
    </row>
    <row r="88" spans="1:15" x14ac:dyDescent="0.4">
      <c r="A88" s="93" t="s">
        <v>25</v>
      </c>
      <c r="B88" s="93"/>
      <c r="C88" s="93"/>
      <c r="D88" s="93"/>
      <c r="E88" s="93"/>
      <c r="F88" s="93"/>
      <c r="G88" s="93"/>
      <c r="H88" s="93"/>
      <c r="I88" s="93"/>
      <c r="J88" s="93"/>
      <c r="K88" s="93"/>
      <c r="L88" s="93"/>
      <c r="M88" s="93"/>
      <c r="N88" s="93"/>
      <c r="O88" s="93"/>
    </row>
    <row r="89" spans="1:15" x14ac:dyDescent="0.4">
      <c r="A89" s="93" t="s">
        <v>57</v>
      </c>
      <c r="B89" s="93"/>
      <c r="C89" s="93"/>
      <c r="D89" s="93"/>
      <c r="E89" s="93"/>
      <c r="F89" s="93"/>
      <c r="G89" s="93"/>
      <c r="H89" s="93"/>
      <c r="I89" s="93"/>
      <c r="J89" s="93"/>
      <c r="K89" s="93"/>
      <c r="L89" s="93"/>
      <c r="M89" s="93"/>
      <c r="N89" s="93"/>
      <c r="O89" s="93"/>
    </row>
    <row r="90" spans="1:15" x14ac:dyDescent="0.4">
      <c r="A90" s="93" t="s">
        <v>72</v>
      </c>
      <c r="B90" s="93"/>
      <c r="C90" s="93"/>
      <c r="D90" s="93"/>
      <c r="E90" s="93"/>
      <c r="F90" s="93"/>
      <c r="G90" s="93"/>
      <c r="H90" s="93"/>
      <c r="I90" s="93"/>
      <c r="J90" s="93"/>
      <c r="K90" s="93"/>
      <c r="L90" s="93"/>
      <c r="M90" s="93"/>
      <c r="N90" s="93"/>
      <c r="O90" s="93"/>
    </row>
    <row r="91" spans="1:15" x14ac:dyDescent="0.4">
      <c r="A91" s="93" t="s">
        <v>99</v>
      </c>
      <c r="B91" s="93"/>
      <c r="C91" s="93"/>
      <c r="D91" s="93"/>
      <c r="E91" s="93"/>
      <c r="F91" s="93"/>
      <c r="G91" s="93"/>
      <c r="H91" s="93"/>
      <c r="I91" s="93"/>
      <c r="J91" s="93"/>
      <c r="K91" s="93"/>
      <c r="L91" s="93"/>
      <c r="M91" s="93"/>
      <c r="N91" s="93"/>
      <c r="O91" s="93"/>
    </row>
    <row r="92" spans="1:15" x14ac:dyDescent="0.4">
      <c r="A92" s="93" t="s">
        <v>73</v>
      </c>
      <c r="B92" s="93"/>
      <c r="C92" s="93"/>
      <c r="D92" s="93"/>
      <c r="E92" s="93"/>
      <c r="F92" s="93"/>
      <c r="G92" s="93"/>
      <c r="H92" s="93"/>
      <c r="I92" s="93"/>
      <c r="J92" s="93"/>
      <c r="K92" s="93"/>
      <c r="L92" s="93"/>
      <c r="M92" s="93"/>
      <c r="N92" s="93"/>
      <c r="O92" s="93"/>
    </row>
  </sheetData>
  <mergeCells count="31">
    <mergeCell ref="A92:O92"/>
    <mergeCell ref="A84:B84"/>
    <mergeCell ref="A87:O87"/>
    <mergeCell ref="A88:O88"/>
    <mergeCell ref="A89:O89"/>
    <mergeCell ref="A90:O90"/>
    <mergeCell ref="A91:O91"/>
    <mergeCell ref="A71:B71"/>
    <mergeCell ref="A73:B73"/>
    <mergeCell ref="A76:B76"/>
    <mergeCell ref="A78:B78"/>
    <mergeCell ref="A80:B80"/>
    <mergeCell ref="A32:B32"/>
    <mergeCell ref="A38:B38"/>
    <mergeCell ref="A42:B42"/>
    <mergeCell ref="A45:B45"/>
    <mergeCell ref="A60:B60"/>
    <mergeCell ref="A68:B68"/>
    <mergeCell ref="A8:B8"/>
    <mergeCell ref="A14:B14"/>
    <mergeCell ref="A19:B19"/>
    <mergeCell ref="A22:B22"/>
    <mergeCell ref="A26:B26"/>
    <mergeCell ref="A28:B28"/>
    <mergeCell ref="A2:O2"/>
    <mergeCell ref="A3:O3"/>
    <mergeCell ref="A4:B7"/>
    <mergeCell ref="D4:F4"/>
    <mergeCell ref="G4:I4"/>
    <mergeCell ref="J4:L4"/>
    <mergeCell ref="M4:O4"/>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8FC4A-FF24-46D5-8C11-824C5B0FE7B5}">
  <sheetPr>
    <pageSetUpPr fitToPage="1"/>
  </sheetPr>
  <dimension ref="A1:O34"/>
  <sheetViews>
    <sheetView zoomScaleNormal="100" workbookViewId="0"/>
  </sheetViews>
  <sheetFormatPr defaultRowHeight="18.75" x14ac:dyDescent="0.4"/>
  <cols>
    <col min="1" max="1" width="8.25" customWidth="1"/>
    <col min="2" max="2" width="25.5" bestFit="1" customWidth="1"/>
    <col min="3" max="3" width="8.5" bestFit="1" customWidth="1"/>
    <col min="4" max="4" width="7.5" style="1" bestFit="1" customWidth="1"/>
    <col min="5" max="5" width="7.375" customWidth="1"/>
    <col min="6" max="6" width="6.5" bestFit="1" customWidth="1"/>
    <col min="7" max="7" width="7.5" style="1" bestFit="1" customWidth="1"/>
    <col min="8" max="9" width="7.5" bestFit="1" customWidth="1"/>
    <col min="10" max="10" width="8.25" style="1" bestFit="1" customWidth="1"/>
    <col min="11" max="12" width="7.5" bestFit="1" customWidth="1"/>
    <col min="13" max="13" width="6.5" style="1" bestFit="1" customWidth="1"/>
    <col min="14" max="15" width="6.5" bestFit="1" customWidth="1"/>
  </cols>
  <sheetData>
    <row r="1" spans="1:15" x14ac:dyDescent="0.4">
      <c r="A1" t="s">
        <v>24</v>
      </c>
      <c r="C1" s="113">
        <f>C8+C12+C14+C16+C18+C23+C25+C27</f>
        <v>19</v>
      </c>
      <c r="D1">
        <f t="shared" ref="D1:O1" si="0">D8+D12+D14+D16+D18+D23+D25+D27</f>
        <v>0</v>
      </c>
      <c r="E1">
        <f t="shared" si="0"/>
        <v>0</v>
      </c>
      <c r="F1">
        <f t="shared" si="0"/>
        <v>0</v>
      </c>
      <c r="G1" s="1">
        <f t="shared" si="0"/>
        <v>3</v>
      </c>
      <c r="H1" s="1">
        <f t="shared" si="0"/>
        <v>2</v>
      </c>
      <c r="I1">
        <f t="shared" si="0"/>
        <v>1</v>
      </c>
      <c r="J1" s="113">
        <f t="shared" si="0"/>
        <v>16</v>
      </c>
      <c r="K1" s="113">
        <f t="shared" si="0"/>
        <v>7</v>
      </c>
      <c r="L1">
        <f t="shared" si="0"/>
        <v>9</v>
      </c>
      <c r="M1">
        <f t="shared" si="0"/>
        <v>0</v>
      </c>
      <c r="N1">
        <f t="shared" si="0"/>
        <v>0</v>
      </c>
      <c r="O1">
        <f t="shared" si="0"/>
        <v>0</v>
      </c>
    </row>
    <row r="2" spans="1:15" ht="56.25" customHeight="1" x14ac:dyDescent="0.4">
      <c r="A2" s="96" t="s">
        <v>101</v>
      </c>
      <c r="B2" s="96"/>
      <c r="C2" s="96"/>
      <c r="D2" s="96"/>
      <c r="E2" s="96"/>
      <c r="F2" s="96"/>
      <c r="G2" s="96"/>
      <c r="H2" s="96"/>
      <c r="I2" s="96"/>
      <c r="J2" s="96"/>
      <c r="K2" s="96"/>
      <c r="L2" s="96"/>
      <c r="M2" s="96"/>
      <c r="N2" s="96"/>
      <c r="O2" s="96"/>
    </row>
    <row r="3" spans="1:15" ht="38.25" customHeight="1" thickBot="1" x14ac:dyDescent="0.45">
      <c r="A3" s="97" t="s">
        <v>29</v>
      </c>
      <c r="B3" s="97"/>
      <c r="C3" s="97"/>
      <c r="D3" s="97"/>
      <c r="E3" s="97"/>
      <c r="F3" s="97"/>
      <c r="G3" s="97"/>
      <c r="H3" s="97"/>
      <c r="I3" s="97"/>
      <c r="J3" s="97"/>
      <c r="K3" s="97"/>
      <c r="L3" s="97"/>
      <c r="M3" s="97"/>
      <c r="N3" s="97"/>
      <c r="O3" s="97"/>
    </row>
    <row r="4" spans="1:15" ht="19.5" thickTop="1" x14ac:dyDescent="0.4">
      <c r="A4" s="105" t="s">
        <v>6</v>
      </c>
      <c r="B4" s="106"/>
      <c r="C4" s="47" t="s">
        <v>0</v>
      </c>
      <c r="D4" s="100" t="s">
        <v>1</v>
      </c>
      <c r="E4" s="101"/>
      <c r="F4" s="102"/>
      <c r="G4" s="103" t="s">
        <v>2</v>
      </c>
      <c r="H4" s="103"/>
      <c r="I4" s="103"/>
      <c r="J4" s="98" t="s">
        <v>3</v>
      </c>
      <c r="K4" s="99"/>
      <c r="L4" s="99"/>
      <c r="M4" s="101" t="s">
        <v>28</v>
      </c>
      <c r="N4" s="101"/>
      <c r="O4" s="104"/>
    </row>
    <row r="5" spans="1:15" x14ac:dyDescent="0.4">
      <c r="A5" s="107"/>
      <c r="B5" s="108"/>
      <c r="C5" s="48"/>
      <c r="D5" s="41"/>
      <c r="E5" s="6" t="s">
        <v>4</v>
      </c>
      <c r="F5" s="21" t="s">
        <v>5</v>
      </c>
      <c r="G5" s="54"/>
      <c r="H5" s="6" t="s">
        <v>4</v>
      </c>
      <c r="I5" s="12" t="s">
        <v>5</v>
      </c>
      <c r="J5" s="54"/>
      <c r="K5" s="6" t="s">
        <v>4</v>
      </c>
      <c r="L5" s="21" t="s">
        <v>5</v>
      </c>
      <c r="M5" s="54"/>
      <c r="N5" s="6" t="s">
        <v>4</v>
      </c>
      <c r="O5" s="7" t="s">
        <v>5</v>
      </c>
    </row>
    <row r="6" spans="1:15" ht="19.5" thickBot="1" x14ac:dyDescent="0.45">
      <c r="A6" s="107"/>
      <c r="B6" s="108"/>
      <c r="C6" s="49">
        <f>D6+G6+J6+M6</f>
        <v>19</v>
      </c>
      <c r="D6" s="42">
        <f>E6+F6</f>
        <v>0</v>
      </c>
      <c r="E6" s="31">
        <v>0</v>
      </c>
      <c r="F6" s="34">
        <v>0</v>
      </c>
      <c r="G6" s="17">
        <f>H6+I6</f>
        <v>3</v>
      </c>
      <c r="H6" s="8">
        <v>2</v>
      </c>
      <c r="I6" s="13">
        <v>1</v>
      </c>
      <c r="J6" s="22">
        <f>K6+L6</f>
        <v>16</v>
      </c>
      <c r="K6" s="8">
        <v>7</v>
      </c>
      <c r="L6" s="23">
        <v>9</v>
      </c>
      <c r="M6" s="17">
        <f>N6+O6</f>
        <v>0</v>
      </c>
      <c r="N6" s="8">
        <v>0</v>
      </c>
      <c r="O6" s="9">
        <v>0</v>
      </c>
    </row>
    <row r="7" spans="1:15" ht="20.25" thickTop="1" thickBot="1" x14ac:dyDescent="0.45">
      <c r="A7" s="109"/>
      <c r="B7" s="110"/>
      <c r="C7" s="64">
        <f>C6/C6</f>
        <v>1</v>
      </c>
      <c r="D7" s="65">
        <f>D6/$C$6</f>
        <v>0</v>
      </c>
      <c r="E7" s="66">
        <f t="shared" ref="E7:O7" si="1">E6/$C$6</f>
        <v>0</v>
      </c>
      <c r="F7" s="67">
        <f t="shared" si="1"/>
        <v>0</v>
      </c>
      <c r="G7" s="68">
        <f t="shared" si="1"/>
        <v>0.15789473684210525</v>
      </c>
      <c r="H7" s="69">
        <f t="shared" si="1"/>
        <v>0.10526315789473684</v>
      </c>
      <c r="I7" s="70">
        <f t="shared" si="1"/>
        <v>5.2631578947368418E-2</v>
      </c>
      <c r="J7" s="71">
        <f t="shared" si="1"/>
        <v>0.84210526315789469</v>
      </c>
      <c r="K7" s="69">
        <f>K6/$C$6</f>
        <v>0.36842105263157893</v>
      </c>
      <c r="L7" s="72">
        <f>L6/$C$6</f>
        <v>0.47368421052631576</v>
      </c>
      <c r="M7" s="68">
        <f t="shared" si="1"/>
        <v>0</v>
      </c>
      <c r="N7" s="69">
        <f t="shared" si="1"/>
        <v>0</v>
      </c>
      <c r="O7" s="73">
        <f t="shared" si="1"/>
        <v>0</v>
      </c>
    </row>
    <row r="8" spans="1:15" ht="20.25" thickTop="1" thickBot="1" x14ac:dyDescent="0.45">
      <c r="A8" s="94" t="s">
        <v>7</v>
      </c>
      <c r="B8" s="95"/>
      <c r="C8" s="50">
        <f t="shared" ref="C8:C24" si="2">D8+G8+J8+M8</f>
        <v>4</v>
      </c>
      <c r="D8" s="43">
        <f t="shared" ref="D8:D24" si="3">E8+F8</f>
        <v>0</v>
      </c>
      <c r="E8" s="10">
        <f>SUM(E9:E11)</f>
        <v>0</v>
      </c>
      <c r="F8" s="25">
        <f>SUM(F9:F11)</f>
        <v>0</v>
      </c>
      <c r="G8" s="18">
        <f t="shared" ref="G8:G24" si="4">H8+I8</f>
        <v>0</v>
      </c>
      <c r="H8" s="10">
        <f>SUM(H9:H11)</f>
        <v>0</v>
      </c>
      <c r="I8" s="14">
        <f>SUM(I9:I11)</f>
        <v>0</v>
      </c>
      <c r="J8" s="24">
        <f>K8+L8</f>
        <v>4</v>
      </c>
      <c r="K8" s="10">
        <f>SUM(K9:K11)</f>
        <v>2</v>
      </c>
      <c r="L8" s="25">
        <f>SUM(L9:L11)</f>
        <v>2</v>
      </c>
      <c r="M8" s="18">
        <f t="shared" ref="M8:M24" si="5">N8+O8</f>
        <v>0</v>
      </c>
      <c r="N8" s="10">
        <f>SUM(N9:N11)</f>
        <v>0</v>
      </c>
      <c r="O8" s="11">
        <f>SUM(O9:O11)</f>
        <v>0</v>
      </c>
    </row>
    <row r="9" spans="1:15" ht="19.5" thickTop="1" x14ac:dyDescent="0.4">
      <c r="A9" s="39"/>
      <c r="B9" s="36" t="s">
        <v>8</v>
      </c>
      <c r="C9" s="51">
        <f t="shared" si="2"/>
        <v>1</v>
      </c>
      <c r="D9" s="44">
        <f t="shared" si="3"/>
        <v>0</v>
      </c>
      <c r="E9" s="4"/>
      <c r="F9" s="27"/>
      <c r="G9" s="19">
        <f t="shared" si="4"/>
        <v>0</v>
      </c>
      <c r="H9" s="4"/>
      <c r="I9" s="15"/>
      <c r="J9" s="26">
        <f t="shared" ref="J9:J28" si="6">K9+L9</f>
        <v>1</v>
      </c>
      <c r="K9" s="4">
        <v>1</v>
      </c>
      <c r="L9" s="27"/>
      <c r="M9" s="19">
        <f t="shared" si="5"/>
        <v>0</v>
      </c>
      <c r="N9" s="4"/>
      <c r="O9" s="5"/>
    </row>
    <row r="10" spans="1:15" x14ac:dyDescent="0.4">
      <c r="A10" s="39"/>
      <c r="B10" s="111" t="s">
        <v>81</v>
      </c>
      <c r="C10" s="52">
        <f t="shared" si="2"/>
        <v>2</v>
      </c>
      <c r="D10" s="45">
        <f t="shared" si="3"/>
        <v>0</v>
      </c>
      <c r="E10" s="2"/>
      <c r="F10" s="29"/>
      <c r="G10" s="20">
        <f t="shared" si="4"/>
        <v>0</v>
      </c>
      <c r="H10" s="2"/>
      <c r="I10" s="16"/>
      <c r="J10" s="28">
        <f t="shared" si="6"/>
        <v>2</v>
      </c>
      <c r="K10" s="2"/>
      <c r="L10" s="29">
        <v>2</v>
      </c>
      <c r="M10" s="20">
        <f t="shared" si="5"/>
        <v>0</v>
      </c>
      <c r="N10" s="2"/>
      <c r="O10" s="3"/>
    </row>
    <row r="11" spans="1:15" ht="19.5" thickBot="1" x14ac:dyDescent="0.45">
      <c r="A11" s="39"/>
      <c r="B11" t="s">
        <v>82</v>
      </c>
      <c r="C11" s="52">
        <f t="shared" si="2"/>
        <v>1</v>
      </c>
      <c r="D11" s="45">
        <f t="shared" si="3"/>
        <v>0</v>
      </c>
      <c r="E11" s="2"/>
      <c r="F11" s="29"/>
      <c r="G11" s="20">
        <f t="shared" si="4"/>
        <v>0</v>
      </c>
      <c r="H11" s="2"/>
      <c r="I11" s="16"/>
      <c r="J11" s="28">
        <f t="shared" si="6"/>
        <v>1</v>
      </c>
      <c r="K11" s="2">
        <v>1</v>
      </c>
      <c r="L11" s="29"/>
      <c r="M11" s="20">
        <f t="shared" si="5"/>
        <v>0</v>
      </c>
      <c r="N11" s="2"/>
      <c r="O11" s="3"/>
    </row>
    <row r="12" spans="1:15" ht="20.25" thickTop="1" thickBot="1" x14ac:dyDescent="0.45">
      <c r="A12" s="94" t="s">
        <v>11</v>
      </c>
      <c r="B12" s="95"/>
      <c r="C12" s="50">
        <f t="shared" si="2"/>
        <v>1</v>
      </c>
      <c r="D12" s="43">
        <f t="shared" si="3"/>
        <v>0</v>
      </c>
      <c r="E12" s="10">
        <f>SUM(E13:E13)</f>
        <v>0</v>
      </c>
      <c r="F12" s="25">
        <f>SUM(F13:F13)</f>
        <v>0</v>
      </c>
      <c r="G12" s="18">
        <f t="shared" si="4"/>
        <v>0</v>
      </c>
      <c r="H12" s="10">
        <f>SUM(H13:H13)</f>
        <v>0</v>
      </c>
      <c r="I12" s="14">
        <f>SUM(I13:I13)</f>
        <v>0</v>
      </c>
      <c r="J12" s="24">
        <f t="shared" si="6"/>
        <v>1</v>
      </c>
      <c r="K12" s="10">
        <f>SUM(K13:K13)</f>
        <v>0</v>
      </c>
      <c r="L12" s="25">
        <f>SUM(L13:L13)</f>
        <v>1</v>
      </c>
      <c r="M12" s="18">
        <f t="shared" si="5"/>
        <v>0</v>
      </c>
      <c r="N12" s="10">
        <f>SUM(N13:N13)</f>
        <v>0</v>
      </c>
      <c r="O12" s="11">
        <f>SUM(O13:O13)</f>
        <v>0</v>
      </c>
    </row>
    <row r="13" spans="1:15" ht="20.25" thickTop="1" thickBot="1" x14ac:dyDescent="0.45">
      <c r="A13" s="39"/>
      <c r="B13" s="37" t="s">
        <v>12</v>
      </c>
      <c r="C13" s="52">
        <f t="shared" si="2"/>
        <v>1</v>
      </c>
      <c r="D13" s="45">
        <f t="shared" si="3"/>
        <v>0</v>
      </c>
      <c r="E13" s="2"/>
      <c r="F13" s="29"/>
      <c r="G13" s="20">
        <f t="shared" si="4"/>
        <v>0</v>
      </c>
      <c r="H13" s="2"/>
      <c r="I13" s="16"/>
      <c r="J13" s="28">
        <f t="shared" si="6"/>
        <v>1</v>
      </c>
      <c r="K13" s="2"/>
      <c r="L13" s="29">
        <v>1</v>
      </c>
      <c r="M13" s="20">
        <f t="shared" si="5"/>
        <v>0</v>
      </c>
      <c r="N13" s="2"/>
      <c r="O13" s="3"/>
    </row>
    <row r="14" spans="1:15" ht="20.25" thickTop="1" thickBot="1" x14ac:dyDescent="0.45">
      <c r="A14" s="94" t="s">
        <v>23</v>
      </c>
      <c r="B14" s="95"/>
      <c r="C14" s="50">
        <f t="shared" si="2"/>
        <v>1</v>
      </c>
      <c r="D14" s="43">
        <f t="shared" si="3"/>
        <v>0</v>
      </c>
      <c r="E14" s="10">
        <f>SUM(E15:E15)</f>
        <v>0</v>
      </c>
      <c r="F14" s="25">
        <f>SUM(F15:F15)</f>
        <v>0</v>
      </c>
      <c r="G14" s="18">
        <f t="shared" si="4"/>
        <v>1</v>
      </c>
      <c r="H14" s="10">
        <f>SUM(H15:H15)</f>
        <v>1</v>
      </c>
      <c r="I14" s="14">
        <f>SUM(I15:I15)</f>
        <v>0</v>
      </c>
      <c r="J14" s="24">
        <f t="shared" si="6"/>
        <v>0</v>
      </c>
      <c r="K14" s="10">
        <f>SUM(K15:K15)</f>
        <v>0</v>
      </c>
      <c r="L14" s="25">
        <f>SUM(L15:L15)</f>
        <v>0</v>
      </c>
      <c r="M14" s="18">
        <f t="shared" si="5"/>
        <v>0</v>
      </c>
      <c r="N14" s="10">
        <f>SUM(N15:N15)</f>
        <v>0</v>
      </c>
      <c r="O14" s="11">
        <f>SUM(O15:O15)</f>
        <v>0</v>
      </c>
    </row>
    <row r="15" spans="1:15" ht="20.25" thickTop="1" thickBot="1" x14ac:dyDescent="0.45">
      <c r="A15" s="39"/>
      <c r="B15" s="37" t="s">
        <v>13</v>
      </c>
      <c r="C15" s="52">
        <f t="shared" si="2"/>
        <v>1</v>
      </c>
      <c r="D15" s="45">
        <f t="shared" si="3"/>
        <v>0</v>
      </c>
      <c r="E15" s="2"/>
      <c r="F15" s="29"/>
      <c r="G15" s="20">
        <f t="shared" si="4"/>
        <v>1</v>
      </c>
      <c r="H15" s="2">
        <v>1</v>
      </c>
      <c r="I15" s="16"/>
      <c r="J15" s="28">
        <f t="shared" si="6"/>
        <v>0</v>
      </c>
      <c r="K15" s="2"/>
      <c r="L15" s="29"/>
      <c r="M15" s="20">
        <f t="shared" si="5"/>
        <v>0</v>
      </c>
      <c r="N15" s="2"/>
      <c r="O15" s="3"/>
    </row>
    <row r="16" spans="1:15" ht="20.25" thickTop="1" thickBot="1" x14ac:dyDescent="0.45">
      <c r="A16" s="94" t="s">
        <v>14</v>
      </c>
      <c r="B16" s="95"/>
      <c r="C16" s="50">
        <f t="shared" si="2"/>
        <v>1</v>
      </c>
      <c r="D16" s="43">
        <f t="shared" si="3"/>
        <v>0</v>
      </c>
      <c r="E16" s="10">
        <f>SUM(E17:E17)</f>
        <v>0</v>
      </c>
      <c r="F16" s="25">
        <f>SUM(F17:F17)</f>
        <v>0</v>
      </c>
      <c r="G16" s="18">
        <f t="shared" si="4"/>
        <v>0</v>
      </c>
      <c r="H16" s="10">
        <f>SUM(H17:H17)</f>
        <v>0</v>
      </c>
      <c r="I16" s="14">
        <f>SUM(I17:I17)</f>
        <v>0</v>
      </c>
      <c r="J16" s="24">
        <f t="shared" si="6"/>
        <v>1</v>
      </c>
      <c r="K16" s="10">
        <f>SUM(K17:K17)</f>
        <v>1</v>
      </c>
      <c r="L16" s="25">
        <f>SUM(L17:L17)</f>
        <v>0</v>
      </c>
      <c r="M16" s="18">
        <f t="shared" si="5"/>
        <v>0</v>
      </c>
      <c r="N16" s="10">
        <f>SUM(N17:N17)</f>
        <v>0</v>
      </c>
      <c r="O16" s="11">
        <f>SUM(O17:O17)</f>
        <v>0</v>
      </c>
    </row>
    <row r="17" spans="1:15" ht="20.25" thickTop="1" thickBot="1" x14ac:dyDescent="0.45">
      <c r="A17" s="39"/>
      <c r="B17" t="s">
        <v>89</v>
      </c>
      <c r="C17" s="52">
        <f t="shared" si="2"/>
        <v>1</v>
      </c>
      <c r="D17" s="45">
        <f t="shared" si="3"/>
        <v>0</v>
      </c>
      <c r="E17" s="2"/>
      <c r="F17" s="29"/>
      <c r="G17" s="20">
        <f t="shared" si="4"/>
        <v>0</v>
      </c>
      <c r="H17" s="2"/>
      <c r="I17" s="16"/>
      <c r="J17" s="28">
        <f t="shared" si="6"/>
        <v>1</v>
      </c>
      <c r="K17" s="2">
        <v>1</v>
      </c>
      <c r="L17" s="29"/>
      <c r="M17" s="20">
        <f t="shared" si="5"/>
        <v>0</v>
      </c>
      <c r="N17" s="2"/>
      <c r="O17" s="3"/>
    </row>
    <row r="18" spans="1:15" ht="20.25" thickTop="1" thickBot="1" x14ac:dyDescent="0.45">
      <c r="A18" s="94" t="s">
        <v>15</v>
      </c>
      <c r="B18" s="95"/>
      <c r="C18" s="50">
        <f t="shared" si="2"/>
        <v>5</v>
      </c>
      <c r="D18" s="43">
        <f t="shared" si="3"/>
        <v>0</v>
      </c>
      <c r="E18" s="10">
        <f>SUM(E19:E22)</f>
        <v>0</v>
      </c>
      <c r="F18" s="25">
        <f>SUM(F19:F22)</f>
        <v>0</v>
      </c>
      <c r="G18" s="18">
        <f t="shared" si="4"/>
        <v>0</v>
      </c>
      <c r="H18" s="10">
        <f>SUM(H19:H22)</f>
        <v>0</v>
      </c>
      <c r="I18" s="14">
        <f>SUM(I19:I22)</f>
        <v>0</v>
      </c>
      <c r="J18" s="24">
        <f t="shared" si="6"/>
        <v>5</v>
      </c>
      <c r="K18" s="10">
        <f>SUM(K19:K22)</f>
        <v>1</v>
      </c>
      <c r="L18" s="25">
        <f>SUM(L19:L22)</f>
        <v>4</v>
      </c>
      <c r="M18" s="18">
        <f t="shared" si="5"/>
        <v>0</v>
      </c>
      <c r="N18" s="10">
        <f>SUM(N19:N22)</f>
        <v>0</v>
      </c>
      <c r="O18" s="11">
        <f>SUM(O19:O22)</f>
        <v>0</v>
      </c>
    </row>
    <row r="19" spans="1:15" ht="19.5" thickTop="1" x14ac:dyDescent="0.4">
      <c r="A19" s="39"/>
      <c r="B19" s="37" t="s">
        <v>36</v>
      </c>
      <c r="C19" s="52">
        <f t="shared" si="2"/>
        <v>1</v>
      </c>
      <c r="D19" s="44">
        <f t="shared" si="3"/>
        <v>0</v>
      </c>
      <c r="E19" s="2"/>
      <c r="F19" s="29"/>
      <c r="G19" s="20">
        <f t="shared" si="4"/>
        <v>0</v>
      </c>
      <c r="H19" s="2"/>
      <c r="I19" s="16"/>
      <c r="J19" s="28">
        <f t="shared" si="6"/>
        <v>1</v>
      </c>
      <c r="K19" s="2"/>
      <c r="L19" s="29">
        <v>1</v>
      </c>
      <c r="M19" s="20">
        <f t="shared" si="5"/>
        <v>0</v>
      </c>
      <c r="N19" s="2"/>
      <c r="O19" s="3"/>
    </row>
    <row r="20" spans="1:15" x14ac:dyDescent="0.4">
      <c r="A20" s="39"/>
      <c r="B20" s="37" t="s">
        <v>18</v>
      </c>
      <c r="C20" s="52">
        <f t="shared" si="2"/>
        <v>1</v>
      </c>
      <c r="D20" s="44">
        <f t="shared" si="3"/>
        <v>0</v>
      </c>
      <c r="E20" s="2"/>
      <c r="F20" s="29"/>
      <c r="G20" s="20">
        <f t="shared" si="4"/>
        <v>0</v>
      </c>
      <c r="H20" s="2"/>
      <c r="I20" s="16"/>
      <c r="J20" s="28">
        <f t="shared" si="6"/>
        <v>1</v>
      </c>
      <c r="K20" s="2">
        <v>1</v>
      </c>
      <c r="L20" s="29"/>
      <c r="M20" s="20">
        <f t="shared" si="5"/>
        <v>0</v>
      </c>
      <c r="N20" s="2"/>
      <c r="O20" s="3"/>
    </row>
    <row r="21" spans="1:15" x14ac:dyDescent="0.4">
      <c r="A21" s="39"/>
      <c r="B21" s="37" t="s">
        <v>42</v>
      </c>
      <c r="C21" s="52">
        <f t="shared" si="2"/>
        <v>1</v>
      </c>
      <c r="D21" s="44">
        <f t="shared" si="3"/>
        <v>0</v>
      </c>
      <c r="E21" s="2"/>
      <c r="F21" s="29"/>
      <c r="G21" s="20">
        <f t="shared" si="4"/>
        <v>0</v>
      </c>
      <c r="H21" s="2"/>
      <c r="I21" s="16"/>
      <c r="J21" s="28">
        <f t="shared" si="6"/>
        <v>1</v>
      </c>
      <c r="K21" s="2"/>
      <c r="L21" s="29">
        <v>1</v>
      </c>
      <c r="M21" s="20">
        <f t="shared" si="5"/>
        <v>0</v>
      </c>
      <c r="N21" s="2"/>
      <c r="O21" s="3"/>
    </row>
    <row r="22" spans="1:15" ht="19.5" thickBot="1" x14ac:dyDescent="0.45">
      <c r="A22" s="39"/>
      <c r="B22" s="37" t="s">
        <v>19</v>
      </c>
      <c r="C22" s="52">
        <f t="shared" si="2"/>
        <v>2</v>
      </c>
      <c r="D22" s="44">
        <f t="shared" si="3"/>
        <v>0</v>
      </c>
      <c r="E22" s="2"/>
      <c r="F22" s="29"/>
      <c r="G22" s="20">
        <f t="shared" si="4"/>
        <v>0</v>
      </c>
      <c r="H22" s="2"/>
      <c r="I22" s="16"/>
      <c r="J22" s="28">
        <f t="shared" si="6"/>
        <v>2</v>
      </c>
      <c r="K22" s="2"/>
      <c r="L22" s="29">
        <v>2</v>
      </c>
      <c r="M22" s="20">
        <f t="shared" si="5"/>
        <v>0</v>
      </c>
      <c r="N22" s="2"/>
      <c r="O22" s="3"/>
    </row>
    <row r="23" spans="1:15" ht="20.25" thickTop="1" thickBot="1" x14ac:dyDescent="0.45">
      <c r="A23" s="94" t="s">
        <v>20</v>
      </c>
      <c r="B23" s="95"/>
      <c r="C23" s="50">
        <f t="shared" si="2"/>
        <v>1</v>
      </c>
      <c r="D23" s="43">
        <f t="shared" si="3"/>
        <v>0</v>
      </c>
      <c r="E23" s="10">
        <f>SUM(E24:E24)</f>
        <v>0</v>
      </c>
      <c r="F23" s="25">
        <f>SUM(F24:F24)</f>
        <v>0</v>
      </c>
      <c r="G23" s="18">
        <f t="shared" si="4"/>
        <v>0</v>
      </c>
      <c r="H23" s="10">
        <f>SUM(H24:H24)</f>
        <v>0</v>
      </c>
      <c r="I23" s="14">
        <f>SUM(I24:I24)</f>
        <v>0</v>
      </c>
      <c r="J23" s="24">
        <f t="shared" si="6"/>
        <v>1</v>
      </c>
      <c r="K23" s="10">
        <f>SUM(K24:K24)</f>
        <v>1</v>
      </c>
      <c r="L23" s="25">
        <f>SUM(L24:L24)</f>
        <v>0</v>
      </c>
      <c r="M23" s="18">
        <f t="shared" si="5"/>
        <v>0</v>
      </c>
      <c r="N23" s="10">
        <f>SUM(N24:N24)</f>
        <v>0</v>
      </c>
      <c r="O23" s="11">
        <f>SUM(O24:O24)</f>
        <v>0</v>
      </c>
    </row>
    <row r="24" spans="1:15" ht="20.25" thickTop="1" thickBot="1" x14ac:dyDescent="0.45">
      <c r="A24" s="39"/>
      <c r="B24" s="37" t="s">
        <v>38</v>
      </c>
      <c r="C24" s="52">
        <f t="shared" si="2"/>
        <v>1</v>
      </c>
      <c r="D24" s="45">
        <f t="shared" si="3"/>
        <v>0</v>
      </c>
      <c r="E24" s="2"/>
      <c r="F24" s="29"/>
      <c r="G24" s="20">
        <f t="shared" si="4"/>
        <v>0</v>
      </c>
      <c r="H24" s="2"/>
      <c r="I24" s="16"/>
      <c r="J24" s="28">
        <f t="shared" si="6"/>
        <v>1</v>
      </c>
      <c r="K24" s="2">
        <v>1</v>
      </c>
      <c r="L24" s="29"/>
      <c r="M24" s="20">
        <f t="shared" si="5"/>
        <v>0</v>
      </c>
      <c r="N24" s="2"/>
      <c r="O24" s="3"/>
    </row>
    <row r="25" spans="1:15" ht="20.25" thickTop="1" thickBot="1" x14ac:dyDescent="0.45">
      <c r="A25" s="94" t="s">
        <v>95</v>
      </c>
      <c r="B25" s="95"/>
      <c r="C25" s="50">
        <f t="shared" ref="C25:C28" si="7">D25+G25+J25+M25</f>
        <v>1</v>
      </c>
      <c r="D25" s="43">
        <f t="shared" ref="D25:D28" si="8">E25+F25</f>
        <v>0</v>
      </c>
      <c r="E25" s="10">
        <f>SUM(E26:E26)</f>
        <v>0</v>
      </c>
      <c r="F25" s="25">
        <f>SUM(F26:F26)</f>
        <v>0</v>
      </c>
      <c r="G25" s="18">
        <f t="shared" ref="G25:G28" si="9">H25+I25</f>
        <v>1</v>
      </c>
      <c r="H25" s="10">
        <f>SUM(H26:H26)</f>
        <v>1</v>
      </c>
      <c r="I25" s="14">
        <f>SUM(I26:I26)</f>
        <v>0</v>
      </c>
      <c r="J25" s="24">
        <f t="shared" si="6"/>
        <v>0</v>
      </c>
      <c r="K25" s="10">
        <f>SUM(K26:K26)</f>
        <v>0</v>
      </c>
      <c r="L25" s="25">
        <f>SUM(L26:L26)</f>
        <v>0</v>
      </c>
      <c r="M25" s="18">
        <f t="shared" ref="M25:M28" si="10">N25+O25</f>
        <v>0</v>
      </c>
      <c r="N25" s="10">
        <f>SUM(N26:N26)</f>
        <v>0</v>
      </c>
      <c r="O25" s="11">
        <f>SUM(O26:O26)</f>
        <v>0</v>
      </c>
    </row>
    <row r="26" spans="1:15" ht="20.25" thickTop="1" thickBot="1" x14ac:dyDescent="0.45">
      <c r="A26" s="39"/>
      <c r="B26" t="s">
        <v>97</v>
      </c>
      <c r="C26" s="53">
        <f t="shared" si="7"/>
        <v>1</v>
      </c>
      <c r="D26" s="46">
        <f t="shared" si="8"/>
        <v>0</v>
      </c>
      <c r="E26" s="31"/>
      <c r="F26" s="34"/>
      <c r="G26" s="30">
        <f t="shared" si="9"/>
        <v>1</v>
      </c>
      <c r="H26" s="31">
        <v>1</v>
      </c>
      <c r="I26" s="32"/>
      <c r="J26" s="33">
        <f t="shared" si="6"/>
        <v>0</v>
      </c>
      <c r="K26" s="31"/>
      <c r="L26" s="34"/>
      <c r="M26" s="30">
        <f t="shared" si="10"/>
        <v>0</v>
      </c>
      <c r="N26" s="31"/>
      <c r="O26" s="35"/>
    </row>
    <row r="27" spans="1:15" ht="20.25" thickTop="1" thickBot="1" x14ac:dyDescent="0.45">
      <c r="A27" s="94" t="s">
        <v>22</v>
      </c>
      <c r="B27" s="95"/>
      <c r="C27" s="50">
        <f t="shared" si="7"/>
        <v>5</v>
      </c>
      <c r="D27" s="43">
        <f t="shared" si="8"/>
        <v>0</v>
      </c>
      <c r="E27" s="10">
        <f>E28</f>
        <v>0</v>
      </c>
      <c r="F27" s="25">
        <f>F28</f>
        <v>0</v>
      </c>
      <c r="G27" s="18">
        <f t="shared" si="9"/>
        <v>1</v>
      </c>
      <c r="H27" s="10">
        <f t="shared" ref="H27:I27" si="11">H28</f>
        <v>0</v>
      </c>
      <c r="I27" s="14">
        <f t="shared" si="11"/>
        <v>1</v>
      </c>
      <c r="J27" s="24">
        <f t="shared" si="6"/>
        <v>4</v>
      </c>
      <c r="K27" s="10">
        <f t="shared" ref="K27:L27" si="12">K28</f>
        <v>2</v>
      </c>
      <c r="L27" s="25">
        <f t="shared" si="12"/>
        <v>2</v>
      </c>
      <c r="M27" s="18">
        <f t="shared" si="10"/>
        <v>0</v>
      </c>
      <c r="N27" s="10">
        <f t="shared" ref="N27:O27" si="13">N28</f>
        <v>0</v>
      </c>
      <c r="O27" s="11">
        <f t="shared" si="13"/>
        <v>0</v>
      </c>
    </row>
    <row r="28" spans="1:15" ht="20.25" thickTop="1" thickBot="1" x14ac:dyDescent="0.45">
      <c r="A28" s="40"/>
      <c r="B28" s="55" t="s">
        <v>22</v>
      </c>
      <c r="C28" s="56">
        <f t="shared" si="7"/>
        <v>5</v>
      </c>
      <c r="D28" s="57">
        <f t="shared" si="8"/>
        <v>0</v>
      </c>
      <c r="E28" s="58"/>
      <c r="F28" s="59"/>
      <c r="G28" s="60">
        <f t="shared" si="9"/>
        <v>1</v>
      </c>
      <c r="H28" s="58"/>
      <c r="I28" s="61">
        <v>1</v>
      </c>
      <c r="J28" s="62">
        <f t="shared" si="6"/>
        <v>4</v>
      </c>
      <c r="K28" s="58">
        <v>2</v>
      </c>
      <c r="L28" s="59">
        <v>2</v>
      </c>
      <c r="M28" s="60">
        <f t="shared" si="10"/>
        <v>0</v>
      </c>
      <c r="N28" s="58"/>
      <c r="O28" s="63"/>
    </row>
    <row r="29" spans="1:15" ht="36" customHeight="1" thickTop="1" x14ac:dyDescent="0.4">
      <c r="A29" s="93" t="s">
        <v>98</v>
      </c>
      <c r="B29" s="93"/>
      <c r="C29" s="93"/>
      <c r="D29" s="93"/>
      <c r="E29" s="93"/>
      <c r="F29" s="93"/>
      <c r="G29" s="93"/>
      <c r="H29" s="93"/>
      <c r="I29" s="93"/>
      <c r="J29" s="93"/>
      <c r="K29" s="93"/>
      <c r="L29" s="93"/>
      <c r="M29" s="93"/>
      <c r="N29" s="93"/>
      <c r="O29" s="93"/>
    </row>
    <row r="30" spans="1:15" ht="36" customHeight="1" x14ac:dyDescent="0.4">
      <c r="A30" s="93" t="s">
        <v>25</v>
      </c>
      <c r="B30" s="93"/>
      <c r="C30" s="93"/>
      <c r="D30" s="93"/>
      <c r="E30" s="93"/>
      <c r="F30" s="93"/>
      <c r="G30" s="93"/>
      <c r="H30" s="93"/>
      <c r="I30" s="93"/>
      <c r="J30" s="93"/>
      <c r="K30" s="93"/>
      <c r="L30" s="93"/>
      <c r="M30" s="93"/>
      <c r="N30" s="93"/>
      <c r="O30" s="93"/>
    </row>
    <row r="31" spans="1:15" ht="41.25" customHeight="1" x14ac:dyDescent="0.4">
      <c r="A31" s="93" t="s">
        <v>57</v>
      </c>
      <c r="B31" s="93"/>
      <c r="C31" s="93"/>
      <c r="D31" s="93"/>
      <c r="E31" s="93"/>
      <c r="F31" s="93"/>
      <c r="G31" s="93"/>
      <c r="H31" s="93"/>
      <c r="I31" s="93"/>
      <c r="J31" s="93"/>
      <c r="K31" s="93"/>
      <c r="L31" s="93"/>
      <c r="M31" s="93"/>
      <c r="N31" s="93"/>
      <c r="O31" s="93"/>
    </row>
    <row r="32" spans="1:15" ht="54.75" customHeight="1" x14ac:dyDescent="0.4">
      <c r="A32" s="93" t="s">
        <v>72</v>
      </c>
      <c r="B32" s="93"/>
      <c r="C32" s="93"/>
      <c r="D32" s="93"/>
      <c r="E32" s="93"/>
      <c r="F32" s="93"/>
      <c r="G32" s="93"/>
      <c r="H32" s="93"/>
      <c r="I32" s="93"/>
      <c r="J32" s="93"/>
      <c r="K32" s="93"/>
      <c r="L32" s="93"/>
      <c r="M32" s="93"/>
      <c r="N32" s="93"/>
      <c r="O32" s="93"/>
    </row>
    <row r="33" spans="1:15" ht="84" customHeight="1" x14ac:dyDescent="0.4">
      <c r="A33" s="93" t="s">
        <v>99</v>
      </c>
      <c r="B33" s="93"/>
      <c r="C33" s="93"/>
      <c r="D33" s="93"/>
      <c r="E33" s="93"/>
      <c r="F33" s="93"/>
      <c r="G33" s="93"/>
      <c r="H33" s="93"/>
      <c r="I33" s="93"/>
      <c r="J33" s="93"/>
      <c r="K33" s="93"/>
      <c r="L33" s="93"/>
      <c r="M33" s="93"/>
      <c r="N33" s="93"/>
      <c r="O33" s="93"/>
    </row>
    <row r="34" spans="1:15" ht="42" customHeight="1" x14ac:dyDescent="0.4">
      <c r="A34" s="93" t="s">
        <v>73</v>
      </c>
      <c r="B34" s="93"/>
      <c r="C34" s="93"/>
      <c r="D34" s="93"/>
      <c r="E34" s="93"/>
      <c r="F34" s="93"/>
      <c r="G34" s="93"/>
      <c r="H34" s="93"/>
      <c r="I34" s="93"/>
      <c r="J34" s="93"/>
      <c r="K34" s="93"/>
      <c r="L34" s="93"/>
      <c r="M34" s="93"/>
      <c r="N34" s="93"/>
      <c r="O34" s="93"/>
    </row>
  </sheetData>
  <mergeCells count="21">
    <mergeCell ref="A34:O34"/>
    <mergeCell ref="A29:O29"/>
    <mergeCell ref="A30:O30"/>
    <mergeCell ref="A31:O31"/>
    <mergeCell ref="A32:O32"/>
    <mergeCell ref="A33:O33"/>
    <mergeCell ref="A25:B25"/>
    <mergeCell ref="A27:B27"/>
    <mergeCell ref="A12:B12"/>
    <mergeCell ref="A14:B14"/>
    <mergeCell ref="A16:B16"/>
    <mergeCell ref="A18:B18"/>
    <mergeCell ref="A23:B23"/>
    <mergeCell ref="A8:B8"/>
    <mergeCell ref="A2:O2"/>
    <mergeCell ref="A3:O3"/>
    <mergeCell ref="A4:B7"/>
    <mergeCell ref="D4:F4"/>
    <mergeCell ref="G4:I4"/>
    <mergeCell ref="J4:L4"/>
    <mergeCell ref="M4:O4"/>
  </mergeCells>
  <phoneticPr fontId="1"/>
  <pageMargins left="0.25" right="0.25"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chichi2</dc:creator>
  <cp:lastModifiedBy>shokkakyo</cp:lastModifiedBy>
  <cp:lastPrinted>2021-09-07T01:39:28Z</cp:lastPrinted>
  <dcterms:created xsi:type="dcterms:W3CDTF">2021-07-06T12:14:55Z</dcterms:created>
  <dcterms:modified xsi:type="dcterms:W3CDTF">2022-03-22T06:46:23Z</dcterms:modified>
</cp:coreProperties>
</file>